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5480" windowHeight="11640" activeTab="0"/>
  </bookViews>
  <sheets>
    <sheet name="Anleitung" sheetId="1" r:id="rId1"/>
    <sheet name="Statistik" sheetId="2" r:id="rId2"/>
    <sheet name="Zahlungen" sheetId="3" r:id="rId3"/>
    <sheet name="Absendausweis" sheetId="4" r:id="rId4"/>
  </sheets>
  <definedNames/>
  <calcPr fullCalcOnLoad="1"/>
</workbook>
</file>

<file path=xl/sharedStrings.xml><?xml version="1.0" encoding="utf-8"?>
<sst xmlns="http://schemas.openxmlformats.org/spreadsheetml/2006/main" count="171" uniqueCount="126">
  <si>
    <t>Für den Veranstalter:</t>
  </si>
  <si>
    <t>Statistik</t>
  </si>
  <si>
    <t>Name des Stiches</t>
  </si>
  <si>
    <t>Schusszahl</t>
  </si>
  <si>
    <t>des Stiches</t>
  </si>
  <si>
    <t>Anzahl</t>
  </si>
  <si>
    <t>à Fr.</t>
  </si>
  <si>
    <t>Betrag</t>
  </si>
  <si>
    <t>verkaufte Anzahl</t>
  </si>
  <si>
    <t>x Schusszahl</t>
  </si>
  <si>
    <t>Schiessbüchlein</t>
  </si>
  <si>
    <t>Übungskehr</t>
  </si>
  <si>
    <t>Meister-</t>
  </si>
  <si>
    <t>schaften</t>
  </si>
  <si>
    <t>Vereins-Doppel</t>
  </si>
  <si>
    <t>Mannschafts-Doppel</t>
  </si>
  <si>
    <t>Gruppen-Doppel</t>
  </si>
  <si>
    <t>Auszeichnungen</t>
  </si>
  <si>
    <t>in %</t>
  </si>
  <si>
    <t>Gesamttotal der erreichten Plansumme</t>
  </si>
  <si>
    <t>Fr.</t>
  </si>
  <si>
    <t>----</t>
  </si>
  <si>
    <t>Plansumme</t>
  </si>
  <si>
    <t>Total gelöste Kranzstiche</t>
  </si>
  <si>
    <t>abgegebene Kranz-Abzeichen</t>
  </si>
  <si>
    <t>Total gelöste Gabenstiche</t>
  </si>
  <si>
    <t>abgegebene Meisterschafts-Abzeichen</t>
  </si>
  <si>
    <t xml:space="preserve">----   </t>
  </si>
  <si>
    <t xml:space="preserve">---- </t>
  </si>
  <si>
    <t>Stiche</t>
  </si>
  <si>
    <t>(ohne Sport- und</t>
  </si>
  <si>
    <t xml:space="preserve">davon mit Auszeichnung: </t>
  </si>
  <si>
    <t>Absend- und Abrechnungsausweis</t>
  </si>
  <si>
    <t>Auszahlungen während des Schiessens</t>
  </si>
  <si>
    <t>Auszahlungen während des Absendens</t>
  </si>
  <si>
    <t>Nachzahlungen</t>
  </si>
  <si>
    <t>Bargaben und Naturalgaben laut beigelegten Quittungen der Teilnehmenden</t>
  </si>
  <si>
    <t>Bargaben und Naturalgaben laut beigelegten Quittungen und Zustellbelegen</t>
  </si>
  <si>
    <t>laut Bank- und Postbelegen oder Belegen der Auszahlungs-Kranzkarten</t>
  </si>
  <si>
    <t>Auszahlung</t>
  </si>
  <si>
    <t xml:space="preserve">in % des </t>
  </si>
  <si>
    <t>Doppelgeldes</t>
  </si>
  <si>
    <t>Total Auszahlungen</t>
  </si>
  <si>
    <r>
      <t>Total Auszahlungen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>(wie oben)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</t>
    </r>
    <r>
      <rPr>
        <b/>
        <sz val="12"/>
        <rFont val="Arial"/>
        <family val="2"/>
      </rPr>
      <t>Fr.</t>
    </r>
  </si>
  <si>
    <t>Bescheinigung</t>
  </si>
  <si>
    <t>Ort und Datum:</t>
  </si>
  <si>
    <t>Genehmigung</t>
  </si>
  <si>
    <t>Die vorstehende Abrechnung ist genehmigt.</t>
  </si>
  <si>
    <t>Ausbildungsbeitrag)</t>
  </si>
  <si>
    <t>Kranzstiche</t>
  </si>
  <si>
    <t>Total Teilnehmer</t>
  </si>
  <si>
    <t>Einheits-</t>
  </si>
  <si>
    <t>wettkämpfe</t>
  </si>
  <si>
    <t>Büchlein</t>
  </si>
  <si>
    <t>oder Stiche</t>
  </si>
  <si>
    <t>Zahlungen</t>
  </si>
  <si>
    <t>Anzahl Teilnehmer</t>
  </si>
  <si>
    <t>Sport- und Ausbildungsbeitrag</t>
  </si>
  <si>
    <t>gemäss Formular Statistik</t>
  </si>
  <si>
    <t>Verbandsabgabe an SSV</t>
  </si>
  <si>
    <t>Kontrolliert</t>
  </si>
  <si>
    <t>Total Zahlung</t>
  </si>
  <si>
    <t>Anleitung</t>
  </si>
  <si>
    <t>1.</t>
  </si>
  <si>
    <t>2.</t>
  </si>
  <si>
    <t>tragen.</t>
  </si>
  <si>
    <t>3.</t>
  </si>
  <si>
    <t>4.</t>
  </si>
  <si>
    <t>Das Formular "Absendausweis" muss noch nicht zwingend ausgefüllt sein. Dies</t>
  </si>
  <si>
    <t>5.</t>
  </si>
  <si>
    <t>berechnet.</t>
  </si>
  <si>
    <t>7.</t>
  </si>
  <si>
    <t>8.</t>
  </si>
  <si>
    <t xml:space="preserve">Nach Erhalt der Kontroll-Rückmeldung überweisen Sie den fälligen Betrag </t>
  </si>
  <si>
    <t>Tragen Sie Ihre Daten im Formular "Statistik" in die grau hinterlegten Felder ein.</t>
  </si>
  <si>
    <t>Die Daten werden automatisch berechnet und auf die andern Formulare über-</t>
  </si>
  <si>
    <t xml:space="preserve">die Absend- und Auszahlungsdaten ein. Die Werte werden wiederum automatisch </t>
  </si>
  <si>
    <t>Übermitteln Sie nun innert 4 Wochen nach dem letzten Schiesstag die gesamte</t>
  </si>
  <si>
    <t>allfällige Belege sind elektronisch oder in Papierform abzuliefern.</t>
  </si>
  <si>
    <t>Nach Eingang der Zahlung und Kontrolle des Absendausweises erhalten Sie die</t>
  </si>
  <si>
    <t>genehmigte Abrechnung visiert zurück und Ihr Anlass ist abgeschlossen.</t>
  </si>
  <si>
    <t>6.</t>
  </si>
  <si>
    <t>Tragen Sie nun in die grau hinterlegten Felder des Formulars "Absendausweis"</t>
  </si>
  <si>
    <t>Vereins- und Matchwettkämpfe</t>
  </si>
  <si>
    <t>Abrechnung Vereins- und Matchwettkämpfe</t>
  </si>
  <si>
    <t>kann auch noch im Anschluss an die Statistik-Kontroll-Rückmeldung erfolgen.</t>
  </si>
  <si>
    <t>Abrechnung an die nachstehende Adresse. Eine komplette Rangliste und</t>
  </si>
  <si>
    <t>(automatischer Übertrag von Formular Statistik)</t>
  </si>
  <si>
    <t xml:space="preserve">Festsiegerkonkurrenz und Einheitswettkämpfe </t>
  </si>
  <si>
    <t>Auszahlungs-, Gaben-, Medaillenstiche,</t>
  </si>
  <si>
    <t>Verbandsabgabe an OSPSV</t>
  </si>
  <si>
    <t>Kreuzlingen,</t>
  </si>
  <si>
    <t>Für den Ostschweizer Sportschützenverband</t>
  </si>
  <si>
    <t>Auf dem Formular "Zahlungen" ersehen Sie den an den Ostschweizer Sportschützen-</t>
  </si>
  <si>
    <t>Ostchweizer Sportschützenverband</t>
  </si>
  <si>
    <t>Hans-Ulrich Forster</t>
  </si>
  <si>
    <t xml:space="preserve">Die Richtigkeit der auf diesem Formular gemachten Angaben bestätigt namens des </t>
  </si>
  <si>
    <t>Organisationskomitees:</t>
  </si>
  <si>
    <t>Auszahlungs-, Gaben-, Ehren-</t>
  </si>
  <si>
    <t>gabenstiche sowie Schützen-</t>
  </si>
  <si>
    <t>königs- und Festsiegerkonk.</t>
  </si>
  <si>
    <t xml:space="preserve">gemäss Formular "Zahlungen" innert 20 Tagen mit beiliegendem Einzahlungsschein. </t>
  </si>
  <si>
    <t>Bergstrasse 17c</t>
  </si>
  <si>
    <t>8280 Kreuzlingen</t>
  </si>
  <si>
    <t>071  672 60 55  P und G</t>
  </si>
  <si>
    <t>Bitte diesen Betrag nach der Kontrolle innert 20 Tagen mit beiliegendem Einzahlungsschein</t>
  </si>
  <si>
    <t>begleichen.</t>
  </si>
  <si>
    <t>Gewehr 10m</t>
  </si>
  <si>
    <t>x Fr. 0.03</t>
  </si>
  <si>
    <t>Meisterschaft</t>
  </si>
  <si>
    <t>Einzahlungsschein:</t>
  </si>
  <si>
    <t xml:space="preserve">Mail: hans-ulrich.forster@bluewin.ch </t>
  </si>
  <si>
    <t>Ressortleiter Gewehr 10/50m</t>
  </si>
  <si>
    <t>Tages- und Festlizenz</t>
  </si>
  <si>
    <t>Konto Nr.</t>
  </si>
  <si>
    <t xml:space="preserve">Sportschützen </t>
  </si>
  <si>
    <t>Ressortleiter Schützenfeste Gewehr 10/50m</t>
  </si>
  <si>
    <t>Förderbeitrag Nachwuchs</t>
  </si>
  <si>
    <t>Setzen Sie ihre Adresse im grauen Feld oben ein. Eine Adresskorrektur ist nur auf</t>
  </si>
  <si>
    <t xml:space="preserve"> dem Formular "Anleitung" möglich.</t>
  </si>
  <si>
    <t xml:space="preserve">verband OSPSV inkl. Abgaben an den SSV und Förderbeitrag Nachwuchs zu über- </t>
  </si>
  <si>
    <t>weisenden Betrag. Zahlen Sie jedoch noch nichts ein! Die Statistik muss zuerst kon-</t>
  </si>
  <si>
    <t>trolliert werden.</t>
  </si>
  <si>
    <t>85 - 123 - 0</t>
  </si>
  <si>
    <t xml:space="preserve"> letzten Schiesstag an die nachstehende Adresse.</t>
  </si>
  <si>
    <t xml:space="preserve">Übermitteln Sie die gesamte Abrechnung inkl. Ranglisten innert 10 Tagen nach dem 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</si>
</sst>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#\,##\ %"/>
    <numFmt numFmtId="175" formatCode="##.##\ %"/>
    <numFmt numFmtId="176" formatCode="\=\ \ \ ##\,##\ %"/>
    <numFmt numFmtId="177" formatCode="#,##0.00_ ;\-#,##0.00\ "/>
    <numFmt numFmtId="178" formatCode="#,##0.00;;"/>
    <numFmt numFmtId="179" formatCode="#0.00"/>
    <numFmt numFmtId="180" formatCode="#0;;"/>
    <numFmt numFmtId="181" formatCode="#0.00;;"/>
    <numFmt numFmtId="182" formatCode="General;;"/>
    <numFmt numFmtId="183" formatCode="#,##0.00;[Red]#,##0.00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right" vertical="center"/>
    </xf>
    <xf numFmtId="3" fontId="0" fillId="0" borderId="26" xfId="0" applyNumberFormat="1" applyFont="1" applyFill="1" applyBorder="1" applyAlignment="1">
      <alignment/>
    </xf>
    <xf numFmtId="49" fontId="0" fillId="0" borderId="28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horizontal="right" vertical="center"/>
    </xf>
    <xf numFmtId="3" fontId="0" fillId="0" borderId="24" xfId="0" applyNumberFormat="1" applyFont="1" applyFill="1" applyBorder="1" applyAlignment="1">
      <alignment/>
    </xf>
    <xf numFmtId="178" fontId="0" fillId="0" borderId="28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right" vertical="center"/>
    </xf>
    <xf numFmtId="178" fontId="6" fillId="0" borderId="32" xfId="0" applyNumberFormat="1" applyFont="1" applyBorder="1" applyAlignment="1">
      <alignment/>
    </xf>
    <xf numFmtId="178" fontId="6" fillId="0" borderId="3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3" fontId="0" fillId="0" borderId="35" xfId="0" applyNumberFormat="1" applyFont="1" applyBorder="1" applyAlignment="1">
      <alignment vertical="center"/>
    </xf>
    <xf numFmtId="0" fontId="0" fillId="0" borderId="14" xfId="0" applyFont="1" applyBorder="1" applyAlignment="1" applyProtection="1">
      <alignment horizontal="left" vertical="center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49" fontId="0" fillId="0" borderId="28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49" fontId="0" fillId="0" borderId="29" xfId="0" applyNumberFormat="1" applyFont="1" applyBorder="1" applyAlignment="1" applyProtection="1">
      <alignment horizontal="center" vertical="center"/>
      <protection/>
    </xf>
    <xf numFmtId="177" fontId="0" fillId="0" borderId="36" xfId="0" applyNumberFormat="1" applyFont="1" applyFill="1" applyBorder="1" applyAlignment="1" applyProtection="1">
      <alignment vertical="center"/>
      <protection/>
    </xf>
    <xf numFmtId="177" fontId="0" fillId="0" borderId="37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2" fontId="0" fillId="0" borderId="38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25" xfId="0" applyNumberFormat="1" applyFont="1" applyFill="1" applyBorder="1" applyAlignment="1" applyProtection="1">
      <alignment/>
      <protection/>
    </xf>
    <xf numFmtId="43" fontId="0" fillId="0" borderId="39" xfId="0" applyNumberFormat="1" applyFont="1" applyFill="1" applyBorder="1" applyAlignment="1" applyProtection="1">
      <alignment vertical="center"/>
      <protection/>
    </xf>
    <xf numFmtId="43" fontId="0" fillId="0" borderId="37" xfId="0" applyNumberFormat="1" applyFont="1" applyFill="1" applyBorder="1" applyAlignment="1" applyProtection="1">
      <alignment vertical="center"/>
      <protection/>
    </xf>
    <xf numFmtId="43" fontId="0" fillId="0" borderId="40" xfId="0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2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182" fontId="10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182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3" fillId="0" borderId="0" xfId="0" applyNumberFormat="1" applyFont="1" applyFill="1" applyAlignment="1" applyProtection="1">
      <alignment horizontal="left"/>
      <protection/>
    </xf>
    <xf numFmtId="4" fontId="2" fillId="0" borderId="38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8" fontId="2" fillId="0" borderId="25" xfId="0" applyNumberFormat="1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80" fontId="0" fillId="0" borderId="1" xfId="0" applyNumberFormat="1" applyFont="1" applyFill="1" applyBorder="1" applyAlignment="1" applyProtection="1">
      <alignment horizontal="center" vertical="center"/>
      <protection hidden="1"/>
    </xf>
    <xf numFmtId="178" fontId="0" fillId="0" borderId="38" xfId="0" applyNumberFormat="1" applyFont="1" applyFill="1" applyBorder="1" applyAlignment="1" applyProtection="1">
      <alignment vertical="center"/>
      <protection hidden="1"/>
    </xf>
    <xf numFmtId="4" fontId="0" fillId="0" borderId="27" xfId="0" applyNumberFormat="1" applyFont="1" applyFill="1" applyBorder="1" applyAlignment="1" applyProtection="1">
      <alignment horizontal="center" vertical="center"/>
      <protection hidden="1"/>
    </xf>
    <xf numFmtId="180" fontId="0" fillId="0" borderId="28" xfId="0" applyNumberFormat="1" applyFont="1" applyFill="1" applyBorder="1" applyAlignment="1" applyProtection="1">
      <alignment horizontal="center" vertical="center"/>
      <protection hidden="1"/>
    </xf>
    <xf numFmtId="181" fontId="0" fillId="0" borderId="28" xfId="0" applyNumberFormat="1" applyFont="1" applyFill="1" applyBorder="1" applyAlignment="1" applyProtection="1">
      <alignment horizontal="center" vertical="center"/>
      <protection hidden="1"/>
    </xf>
    <xf numFmtId="178" fontId="0" fillId="0" borderId="18" xfId="0" applyNumberFormat="1" applyFont="1" applyFill="1" applyBorder="1" applyAlignment="1" applyProtection="1">
      <alignment vertical="center"/>
      <protection hidden="1"/>
    </xf>
    <xf numFmtId="4" fontId="0" fillId="0" borderId="30" xfId="0" applyNumberFormat="1" applyFont="1" applyFill="1" applyBorder="1" applyAlignment="1" applyProtection="1">
      <alignment horizontal="center" vertical="center"/>
      <protection hidden="1"/>
    </xf>
    <xf numFmtId="4" fontId="0" fillId="0" borderId="28" xfId="0" applyNumberFormat="1" applyFont="1" applyFill="1" applyBorder="1" applyAlignment="1" applyProtection="1">
      <alignment horizontal="center" vertical="center"/>
      <protection hidden="1"/>
    </xf>
    <xf numFmtId="180" fontId="0" fillId="0" borderId="29" xfId="0" applyNumberFormat="1" applyFont="1" applyFill="1" applyBorder="1" applyAlignment="1" applyProtection="1">
      <alignment horizontal="center" vertical="center"/>
      <protection hidden="1"/>
    </xf>
    <xf numFmtId="181" fontId="0" fillId="0" borderId="29" xfId="0" applyNumberFormat="1" applyFont="1" applyFill="1" applyBorder="1" applyAlignment="1" applyProtection="1">
      <alignment horizontal="center" vertical="center"/>
      <protection hidden="1"/>
    </xf>
    <xf numFmtId="4" fontId="0" fillId="0" borderId="29" xfId="0" applyNumberFormat="1" applyFont="1" applyFill="1" applyBorder="1" applyAlignment="1" applyProtection="1">
      <alignment horizontal="center" vertical="center"/>
      <protection hidden="1"/>
    </xf>
    <xf numFmtId="178" fontId="2" fillId="0" borderId="41" xfId="0" applyNumberFormat="1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/>
      <protection hidden="1"/>
    </xf>
    <xf numFmtId="178" fontId="3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8" fontId="0" fillId="2" borderId="27" xfId="0" applyNumberFormat="1" applyFont="1" applyFill="1" applyBorder="1" applyAlignment="1" applyProtection="1">
      <alignment vertical="center"/>
      <protection locked="0"/>
    </xf>
    <xf numFmtId="178" fontId="0" fillId="2" borderId="28" xfId="0" applyNumberFormat="1" applyFont="1" applyFill="1" applyBorder="1" applyAlignment="1" applyProtection="1">
      <alignment vertical="center"/>
      <protection locked="0"/>
    </xf>
    <xf numFmtId="178" fontId="0" fillId="2" borderId="29" xfId="0" applyNumberFormat="1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42" xfId="0" applyFont="1" applyFill="1" applyBorder="1" applyAlignment="1" applyProtection="1">
      <alignment vertical="center"/>
      <protection locked="0"/>
    </xf>
    <xf numFmtId="3" fontId="0" fillId="2" borderId="21" xfId="0" applyNumberFormat="1" applyFont="1" applyFill="1" applyBorder="1" applyAlignment="1" applyProtection="1">
      <alignment horizontal="center" vertical="center"/>
      <protection locked="0"/>
    </xf>
    <xf numFmtId="4" fontId="0" fillId="2" borderId="21" xfId="0" applyNumberFormat="1" applyFont="1" applyFill="1" applyBorder="1" applyAlignment="1" applyProtection="1">
      <alignment horizontal="center" vertical="center"/>
      <protection locked="0"/>
    </xf>
    <xf numFmtId="3" fontId="0" fillId="2" borderId="23" xfId="0" applyNumberFormat="1" applyFont="1" applyFill="1" applyBorder="1" applyAlignment="1" applyProtection="1">
      <alignment horizontal="center" vertical="center"/>
      <protection locked="0"/>
    </xf>
    <xf numFmtId="4" fontId="0" fillId="2" borderId="23" xfId="0" applyNumberFormat="1" applyFont="1" applyFill="1" applyBorder="1" applyAlignment="1" applyProtection="1">
      <alignment horizontal="center" vertical="center"/>
      <protection locked="0"/>
    </xf>
    <xf numFmtId="3" fontId="0" fillId="2" borderId="43" xfId="0" applyNumberFormat="1" applyFont="1" applyFill="1" applyBorder="1" applyAlignment="1" applyProtection="1">
      <alignment horizontal="center" vertical="center"/>
      <protection locked="0"/>
    </xf>
    <xf numFmtId="3" fontId="0" fillId="2" borderId="17" xfId="0" applyNumberFormat="1" applyFont="1" applyFill="1" applyBorder="1" applyAlignment="1" applyProtection="1">
      <alignment horizontal="center" vertical="center"/>
      <protection locked="0"/>
    </xf>
    <xf numFmtId="3" fontId="0" fillId="2" borderId="4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3" fontId="0" fillId="2" borderId="27" xfId="0" applyNumberFormat="1" applyFont="1" applyFill="1" applyBorder="1" applyAlignment="1" applyProtection="1">
      <alignment horizontal="center" vertical="center"/>
      <protection locked="0"/>
    </xf>
    <xf numFmtId="4" fontId="0" fillId="2" borderId="27" xfId="0" applyNumberFormat="1" applyFont="1" applyFill="1" applyBorder="1" applyAlignment="1" applyProtection="1">
      <alignment horizontal="center" vertical="center"/>
      <protection locked="0"/>
    </xf>
    <xf numFmtId="49" fontId="0" fillId="2" borderId="17" xfId="0" applyNumberFormat="1" applyFont="1" applyFill="1" applyBorder="1" applyAlignment="1" applyProtection="1">
      <alignment horizontal="left" vertical="center"/>
      <protection locked="0"/>
    </xf>
    <xf numFmtId="49" fontId="0" fillId="2" borderId="28" xfId="0" applyNumberFormat="1" applyFont="1" applyFill="1" applyBorder="1" applyAlignment="1" applyProtection="1">
      <alignment horizontal="center" vertical="center"/>
      <protection locked="0"/>
    </xf>
    <xf numFmtId="3" fontId="0" fillId="2" borderId="28" xfId="0" applyNumberFormat="1" applyFont="1" applyFill="1" applyBorder="1" applyAlignment="1" applyProtection="1">
      <alignment horizontal="center" vertical="center"/>
      <protection locked="0"/>
    </xf>
    <xf numFmtId="4" fontId="0" fillId="2" borderId="28" xfId="0" applyNumberFormat="1" applyFont="1" applyFill="1" applyBorder="1" applyAlignment="1" applyProtection="1">
      <alignment horizontal="center" vertical="center"/>
      <protection locked="0"/>
    </xf>
    <xf numFmtId="1" fontId="0" fillId="2" borderId="19" xfId="0" applyNumberFormat="1" applyFont="1" applyFill="1" applyBorder="1" applyAlignment="1" applyProtection="1">
      <alignment horizontal="left" vertical="center"/>
      <protection locked="0"/>
    </xf>
    <xf numFmtId="1" fontId="0" fillId="2" borderId="29" xfId="0" applyNumberFormat="1" applyFont="1" applyFill="1" applyBorder="1" applyAlignment="1" applyProtection="1">
      <alignment horizontal="center" vertical="center"/>
      <protection locked="0"/>
    </xf>
    <xf numFmtId="3" fontId="0" fillId="2" borderId="29" xfId="0" applyNumberFormat="1" applyFont="1" applyFill="1" applyBorder="1" applyAlignment="1" applyProtection="1">
      <alignment horizontal="center" vertical="center"/>
      <protection locked="0"/>
    </xf>
    <xf numFmtId="4" fontId="0" fillId="2" borderId="29" xfId="0" applyNumberFormat="1" applyFont="1" applyFill="1" applyBorder="1" applyAlignment="1" applyProtection="1">
      <alignment horizontal="center" vertical="center"/>
      <protection locked="0"/>
    </xf>
    <xf numFmtId="49" fontId="0" fillId="2" borderId="34" xfId="0" applyNumberFormat="1" applyFont="1" applyFill="1" applyBorder="1" applyAlignment="1" applyProtection="1">
      <alignment horizontal="left" vertical="center"/>
      <protection locked="0"/>
    </xf>
    <xf numFmtId="49" fontId="0" fillId="2" borderId="30" xfId="0" applyNumberFormat="1" applyFont="1" applyFill="1" applyBorder="1" applyAlignment="1" applyProtection="1">
      <alignment horizontal="center" vertical="center"/>
      <protection locked="0"/>
    </xf>
    <xf numFmtId="1" fontId="0" fillId="2" borderId="30" xfId="0" applyNumberFormat="1" applyFont="1" applyFill="1" applyBorder="1" applyAlignment="1" applyProtection="1">
      <alignment horizontal="center" vertical="center"/>
      <protection locked="0"/>
    </xf>
    <xf numFmtId="179" fontId="0" fillId="2" borderId="30" xfId="0" applyNumberFormat="1" applyFont="1" applyFill="1" applyBorder="1" applyAlignment="1" applyProtection="1">
      <alignment horizontal="center" vertical="center"/>
      <protection locked="0"/>
    </xf>
    <xf numFmtId="3" fontId="0" fillId="2" borderId="30" xfId="0" applyNumberFormat="1" applyFont="1" applyFill="1" applyBorder="1" applyAlignment="1" applyProtection="1">
      <alignment horizontal="center" vertical="center"/>
      <protection locked="0"/>
    </xf>
    <xf numFmtId="4" fontId="0" fillId="2" borderId="30" xfId="0" applyNumberFormat="1" applyFont="1" applyFill="1" applyBorder="1" applyAlignment="1" applyProtection="1">
      <alignment horizontal="center" vertical="center"/>
      <protection locked="0"/>
    </xf>
    <xf numFmtId="49" fontId="0" fillId="2" borderId="45" xfId="0" applyNumberFormat="1" applyFont="1" applyFill="1" applyBorder="1" applyAlignment="1" applyProtection="1">
      <alignment horizontal="left" vertical="center"/>
      <protection locked="0"/>
    </xf>
    <xf numFmtId="49" fontId="0" fillId="2" borderId="23" xfId="0" applyNumberFormat="1" applyFont="1" applyFill="1" applyBorder="1" applyAlignment="1" applyProtection="1">
      <alignment horizontal="center" vertical="center"/>
      <protection locked="0"/>
    </xf>
    <xf numFmtId="3" fontId="0" fillId="2" borderId="31" xfId="0" applyNumberFormat="1" applyFont="1" applyFill="1" applyBorder="1" applyAlignment="1" applyProtection="1">
      <alignment horizontal="center" vertical="center"/>
      <protection locked="0"/>
    </xf>
    <xf numFmtId="4" fontId="0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3" fontId="0" fillId="2" borderId="46" xfId="0" applyNumberFormat="1" applyFont="1" applyFill="1" applyBorder="1" applyAlignment="1" applyProtection="1">
      <alignment horizontal="center" vertical="center"/>
      <protection locked="0"/>
    </xf>
    <xf numFmtId="3" fontId="0" fillId="2" borderId="47" xfId="0" applyNumberFormat="1" applyFont="1" applyFill="1" applyBorder="1" applyAlignment="1" applyProtection="1">
      <alignment horizontal="center" vertical="center"/>
      <protection locked="0"/>
    </xf>
    <xf numFmtId="3" fontId="0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4" fontId="3" fillId="2" borderId="0" xfId="0" applyNumberFormat="1" applyFont="1" applyFill="1" applyAlignment="1" applyProtection="1">
      <alignment horizontal="left" vertical="center"/>
      <protection hidden="1" locked="0"/>
    </xf>
    <xf numFmtId="0" fontId="3" fillId="2" borderId="0" xfId="0" applyFont="1" applyFill="1" applyAlignment="1" applyProtection="1">
      <alignment horizontal="left" vertical="center"/>
      <protection locked="0"/>
    </xf>
    <xf numFmtId="180" fontId="0" fillId="0" borderId="17" xfId="0" applyNumberFormat="1" applyFont="1" applyFill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/>
      <protection hidden="1"/>
    </xf>
    <xf numFmtId="180" fontId="0" fillId="0" borderId="14" xfId="0" applyNumberFormat="1" applyFont="1" applyFill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/>
      <protection hidden="1"/>
    </xf>
    <xf numFmtId="1" fontId="0" fillId="0" borderId="45" xfId="0" applyNumberFormat="1" applyFont="1" applyFill="1" applyBorder="1" applyAlignment="1" applyProtection="1">
      <alignment vertical="center"/>
      <protection hidden="1"/>
    </xf>
    <xf numFmtId="1" fontId="0" fillId="0" borderId="24" xfId="0" applyNumberFormat="1" applyFont="1" applyFill="1" applyBorder="1" applyAlignment="1" applyProtection="1">
      <alignment vertical="center"/>
      <protection hidden="1"/>
    </xf>
    <xf numFmtId="1" fontId="0" fillId="0" borderId="28" xfId="0" applyNumberFormat="1" applyFont="1" applyFill="1" applyBorder="1" applyAlignment="1" applyProtection="1">
      <alignment vertical="center"/>
      <protection hidden="1"/>
    </xf>
    <xf numFmtId="0" fontId="0" fillId="2" borderId="34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2" borderId="0" xfId="0" applyFont="1" applyFill="1" applyAlignment="1" applyProtection="1">
      <alignment vertical="center"/>
      <protection/>
    </xf>
    <xf numFmtId="18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 applyProtection="1">
      <alignment horizontal="center" vertical="center"/>
      <protection/>
    </xf>
    <xf numFmtId="3" fontId="0" fillId="2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2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right" vertical="center"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182" fontId="3" fillId="0" borderId="0" xfId="0" applyNumberFormat="1" applyFont="1" applyFill="1" applyBorder="1" applyAlignment="1" applyProtection="1">
      <alignment horizontal="left"/>
      <protection hidden="1"/>
    </xf>
    <xf numFmtId="0" fontId="1" fillId="0" borderId="50" xfId="0" applyFont="1" applyBorder="1" applyAlignment="1">
      <alignment horizontal="right" vertical="center" textRotation="90"/>
    </xf>
    <xf numFmtId="0" fontId="1" fillId="0" borderId="51" xfId="0" applyFont="1" applyBorder="1" applyAlignment="1">
      <alignment horizontal="right" vertical="center" textRotation="90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1" fillId="0" borderId="5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 textRotation="90"/>
    </xf>
    <xf numFmtId="0" fontId="1" fillId="0" borderId="35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textRotation="90"/>
    </xf>
    <xf numFmtId="0" fontId="1" fillId="0" borderId="26" xfId="0" applyFont="1" applyBorder="1" applyAlignment="1">
      <alignment horizontal="left" vertical="center" textRotation="90"/>
    </xf>
    <xf numFmtId="0" fontId="1" fillId="0" borderId="24" xfId="0" applyFont="1" applyBorder="1" applyAlignment="1">
      <alignment horizontal="left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176" fontId="0" fillId="0" borderId="35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1" fillId="0" borderId="8" xfId="0" applyFont="1" applyBorder="1" applyAlignment="1">
      <alignment vertical="center" textRotation="90"/>
    </xf>
    <xf numFmtId="0" fontId="1" fillId="0" borderId="26" xfId="0" applyFont="1" applyBorder="1" applyAlignment="1">
      <alignment vertical="center" textRotation="90"/>
    </xf>
    <xf numFmtId="0" fontId="0" fillId="0" borderId="26" xfId="0" applyBorder="1" applyAlignment="1">
      <alignment vertical="center" textRotation="90"/>
    </xf>
    <xf numFmtId="0" fontId="0" fillId="0" borderId="24" xfId="0" applyBorder="1" applyAlignment="1">
      <alignment vertical="center" textRotation="90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5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0" fillId="0" borderId="24" xfId="0" applyBorder="1" applyAlignment="1">
      <alignment horizontal="left" vertical="center" textRotation="90"/>
    </xf>
    <xf numFmtId="0" fontId="0" fillId="0" borderId="25" xfId="0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82" fontId="5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3" fillId="2" borderId="0" xfId="0" applyFont="1" applyFill="1" applyAlignment="1" applyProtection="1">
      <alignment vertical="center"/>
      <protection hidden="1" locked="0"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hidden="1"/>
    </xf>
    <xf numFmtId="4" fontId="2" fillId="2" borderId="0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180975</xdr:rowOff>
    </xdr:from>
    <xdr:to>
      <xdr:col>1</xdr:col>
      <xdr:colOff>1571625</xdr:colOff>
      <xdr:row>6</xdr:row>
      <xdr:rowOff>180975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17335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3</xdr:col>
      <xdr:colOff>1266825</xdr:colOff>
      <xdr:row>8</xdr:row>
      <xdr:rowOff>161925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002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161925</xdr:rowOff>
    </xdr:from>
    <xdr:to>
      <xdr:col>0</xdr:col>
      <xdr:colOff>1781175</xdr:colOff>
      <xdr:row>3</xdr:row>
      <xdr:rowOff>85725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1762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0</xdr:col>
      <xdr:colOff>1781175</xdr:colOff>
      <xdr:row>4</xdr:row>
      <xdr:rowOff>57150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562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 topLeftCell="A1">
      <selection activeCell="C3" sqref="C3"/>
    </sheetView>
  </sheetViews>
  <sheetFormatPr defaultColWidth="11.421875" defaultRowHeight="12.75"/>
  <cols>
    <col min="1" max="1" width="3.140625" style="0" customWidth="1"/>
    <col min="2" max="2" width="44.8515625" style="0" customWidth="1"/>
    <col min="3" max="3" width="41.8515625" style="0" customWidth="1"/>
    <col min="4" max="4" width="10.00390625" style="0" customWidth="1"/>
    <col min="5" max="5" width="6.140625" style="0" customWidth="1"/>
    <col min="6" max="6" width="7.140625" style="0" customWidth="1"/>
    <col min="7" max="7" width="4.28125" style="0" customWidth="1"/>
    <col min="8" max="8" width="14.7109375" style="0" customWidth="1"/>
  </cols>
  <sheetData>
    <row r="1" spans="2:8" ht="61.5" customHeight="1">
      <c r="B1" s="99"/>
      <c r="E1" s="100"/>
      <c r="F1" s="100"/>
      <c r="G1" s="100"/>
      <c r="H1" s="100"/>
    </row>
    <row r="2" spans="2:4" s="5" customFormat="1" ht="24.75" customHeight="1">
      <c r="B2" s="101"/>
      <c r="C2" s="101"/>
      <c r="D2" s="101"/>
    </row>
    <row r="3" spans="2:4" s="74" customFormat="1" ht="15">
      <c r="B3" s="114"/>
      <c r="C3" s="220" t="s">
        <v>115</v>
      </c>
      <c r="D3" s="114"/>
    </row>
    <row r="4" spans="2:4" s="74" customFormat="1" ht="15">
      <c r="B4" s="114"/>
      <c r="C4" s="220"/>
      <c r="D4" s="114"/>
    </row>
    <row r="5" spans="2:4" s="74" customFormat="1" ht="16.5" customHeight="1">
      <c r="B5" s="114"/>
      <c r="C5" s="220"/>
      <c r="D5" s="114"/>
    </row>
    <row r="6" spans="2:4" s="74" customFormat="1" ht="15">
      <c r="B6" s="114"/>
      <c r="C6" s="220"/>
      <c r="D6" s="114"/>
    </row>
    <row r="7" spans="2:4" s="74" customFormat="1" ht="15">
      <c r="B7" s="114"/>
      <c r="C7" s="220"/>
      <c r="D7" s="114"/>
    </row>
    <row r="8" spans="2:4" s="74" customFormat="1" ht="9" customHeight="1">
      <c r="B8" s="114"/>
      <c r="C8" s="114"/>
      <c r="D8" s="114"/>
    </row>
    <row r="9" spans="1:4" s="4" customFormat="1" ht="15.75">
      <c r="A9" s="102" t="s">
        <v>107</v>
      </c>
      <c r="C9" s="102"/>
      <c r="D9" s="102"/>
    </row>
    <row r="10" spans="1:8" s="2" customFormat="1" ht="26.25">
      <c r="A10" s="132" t="s">
        <v>84</v>
      </c>
      <c r="C10" s="103"/>
      <c r="D10" s="103"/>
      <c r="E10" s="131"/>
      <c r="F10" s="131"/>
      <c r="G10" s="131"/>
      <c r="H10" s="131"/>
    </row>
    <row r="11" spans="2:8" s="4" customFormat="1" ht="6" customHeight="1">
      <c r="B11" s="102"/>
      <c r="C11" s="102"/>
      <c r="D11" s="102"/>
      <c r="E11" s="123"/>
      <c r="F11" s="123"/>
      <c r="G11" s="123"/>
      <c r="H11" s="123"/>
    </row>
    <row r="12" spans="1:8" s="128" customFormat="1" ht="16.5" customHeight="1">
      <c r="A12" s="122" t="s">
        <v>62</v>
      </c>
      <c r="C12" s="122"/>
      <c r="D12" s="122"/>
      <c r="E12" s="129"/>
      <c r="F12" s="129"/>
      <c r="G12" s="129"/>
      <c r="H12" s="129"/>
    </row>
    <row r="13" spans="1:12" s="4" customFormat="1" ht="4.5" customHeight="1">
      <c r="A13" s="73"/>
      <c r="B13" s="113"/>
      <c r="C13" s="113"/>
      <c r="D13" s="113"/>
      <c r="E13" s="126"/>
      <c r="F13" s="126"/>
      <c r="G13" s="126"/>
      <c r="H13" s="126"/>
      <c r="I13" s="73"/>
      <c r="J13" s="73"/>
      <c r="K13" s="73"/>
      <c r="L13" s="73"/>
    </row>
    <row r="14" spans="1:12" s="4" customFormat="1" ht="15.75">
      <c r="A14" s="127" t="s">
        <v>63</v>
      </c>
      <c r="B14" s="113" t="s">
        <v>118</v>
      </c>
      <c r="C14" s="113"/>
      <c r="D14" s="113"/>
      <c r="E14" s="126"/>
      <c r="F14" s="126"/>
      <c r="G14" s="126"/>
      <c r="H14" s="126"/>
      <c r="I14" s="73"/>
      <c r="J14" s="73"/>
      <c r="K14" s="73"/>
      <c r="L14" s="73"/>
    </row>
    <row r="15" spans="1:12" s="4" customFormat="1" ht="15.75">
      <c r="A15" s="127"/>
      <c r="B15" s="113" t="s">
        <v>119</v>
      </c>
      <c r="C15" s="113"/>
      <c r="D15" s="113"/>
      <c r="E15" s="126"/>
      <c r="F15" s="126"/>
      <c r="G15" s="126"/>
      <c r="H15" s="126"/>
      <c r="I15" s="73"/>
      <c r="J15" s="73"/>
      <c r="K15" s="73"/>
      <c r="L15" s="73"/>
    </row>
    <row r="16" spans="1:12" s="4" customFormat="1" ht="7.5" customHeight="1">
      <c r="A16" s="127"/>
      <c r="B16" s="113"/>
      <c r="C16" s="113"/>
      <c r="D16" s="113"/>
      <c r="E16" s="126"/>
      <c r="F16" s="126"/>
      <c r="G16" s="126"/>
      <c r="H16" s="126"/>
      <c r="I16" s="73"/>
      <c r="J16" s="73"/>
      <c r="K16" s="73"/>
      <c r="L16" s="73"/>
    </row>
    <row r="17" spans="1:12" s="4" customFormat="1" ht="15.75">
      <c r="A17" s="127" t="s">
        <v>64</v>
      </c>
      <c r="B17" s="113" t="s">
        <v>74</v>
      </c>
      <c r="C17" s="113"/>
      <c r="D17" s="113"/>
      <c r="E17" s="126"/>
      <c r="F17" s="126"/>
      <c r="G17" s="126"/>
      <c r="H17" s="126"/>
      <c r="I17" s="73"/>
      <c r="J17" s="73"/>
      <c r="K17" s="73"/>
      <c r="L17" s="73"/>
    </row>
    <row r="18" spans="1:12" s="4" customFormat="1" ht="15.75">
      <c r="A18" s="127"/>
      <c r="B18" s="113" t="s">
        <v>75</v>
      </c>
      <c r="C18" s="113"/>
      <c r="D18" s="113"/>
      <c r="E18" s="126"/>
      <c r="F18" s="126"/>
      <c r="G18" s="126"/>
      <c r="H18" s="126"/>
      <c r="I18" s="73"/>
      <c r="J18" s="73"/>
      <c r="K18" s="73"/>
      <c r="L18" s="73"/>
    </row>
    <row r="19" spans="1:12" s="4" customFormat="1" ht="15.75">
      <c r="A19" s="127"/>
      <c r="B19" s="113" t="s">
        <v>65</v>
      </c>
      <c r="C19" s="113"/>
      <c r="D19" s="113"/>
      <c r="E19" s="126"/>
      <c r="F19" s="126"/>
      <c r="G19" s="126"/>
      <c r="H19" s="126"/>
      <c r="I19" s="73"/>
      <c r="J19" s="73"/>
      <c r="K19" s="73"/>
      <c r="L19" s="73"/>
    </row>
    <row r="20" spans="1:12" s="4" customFormat="1" ht="7.5" customHeight="1">
      <c r="A20" s="127"/>
      <c r="B20" s="113"/>
      <c r="C20" s="113"/>
      <c r="D20" s="113"/>
      <c r="E20" s="126"/>
      <c r="F20" s="126"/>
      <c r="G20" s="126"/>
      <c r="H20" s="126"/>
      <c r="I20" s="73"/>
      <c r="J20" s="73"/>
      <c r="K20" s="73"/>
      <c r="L20" s="73"/>
    </row>
    <row r="21" spans="1:12" s="4" customFormat="1" ht="15.75">
      <c r="A21" s="127" t="s">
        <v>66</v>
      </c>
      <c r="B21" s="113" t="s">
        <v>93</v>
      </c>
      <c r="C21" s="113"/>
      <c r="D21" s="113"/>
      <c r="E21" s="126"/>
      <c r="F21" s="126"/>
      <c r="G21" s="126"/>
      <c r="H21" s="126"/>
      <c r="I21" s="73"/>
      <c r="J21" s="73"/>
      <c r="K21" s="73"/>
      <c r="L21" s="73"/>
    </row>
    <row r="22" spans="1:12" s="4" customFormat="1" ht="15.75">
      <c r="A22" s="127"/>
      <c r="B22" s="113" t="s">
        <v>120</v>
      </c>
      <c r="C22" s="113"/>
      <c r="D22" s="113"/>
      <c r="E22" s="126"/>
      <c r="F22" s="126"/>
      <c r="G22" s="126"/>
      <c r="H22" s="126"/>
      <c r="I22" s="73"/>
      <c r="J22" s="73"/>
      <c r="K22" s="73"/>
      <c r="L22" s="73"/>
    </row>
    <row r="23" spans="1:12" s="4" customFormat="1" ht="15.75">
      <c r="A23" s="127"/>
      <c r="B23" s="113" t="s">
        <v>121</v>
      </c>
      <c r="C23" s="113"/>
      <c r="D23" s="113"/>
      <c r="E23" s="126"/>
      <c r="F23" s="126"/>
      <c r="G23" s="126"/>
      <c r="H23" s="126"/>
      <c r="I23" s="73"/>
      <c r="J23" s="73"/>
      <c r="K23" s="73"/>
      <c r="L23" s="73"/>
    </row>
    <row r="24" spans="1:12" s="4" customFormat="1" ht="15.75">
      <c r="A24" s="127"/>
      <c r="B24" s="113" t="s">
        <v>122</v>
      </c>
      <c r="C24" s="113"/>
      <c r="D24" s="113"/>
      <c r="E24" s="126"/>
      <c r="F24" s="126"/>
      <c r="G24" s="126"/>
      <c r="H24" s="126"/>
      <c r="I24" s="73"/>
      <c r="J24" s="73"/>
      <c r="K24" s="73"/>
      <c r="L24" s="73"/>
    </row>
    <row r="25" spans="1:12" s="4" customFormat="1" ht="7.5" customHeight="1">
      <c r="A25" s="127"/>
      <c r="B25" s="113"/>
      <c r="C25" s="113"/>
      <c r="D25" s="113"/>
      <c r="E25" s="126"/>
      <c r="F25" s="126"/>
      <c r="G25" s="126"/>
      <c r="H25" s="126"/>
      <c r="I25" s="73"/>
      <c r="J25" s="73"/>
      <c r="K25" s="73"/>
      <c r="L25" s="73"/>
    </row>
    <row r="26" spans="1:12" s="4" customFormat="1" ht="15.75">
      <c r="A26" s="127" t="s">
        <v>67</v>
      </c>
      <c r="B26" s="113" t="s">
        <v>125</v>
      </c>
      <c r="C26" s="113"/>
      <c r="D26" s="113"/>
      <c r="E26" s="126"/>
      <c r="F26" s="126"/>
      <c r="G26" s="126"/>
      <c r="H26" s="126"/>
      <c r="I26" s="73"/>
      <c r="J26" s="73"/>
      <c r="K26" s="73"/>
      <c r="L26" s="73"/>
    </row>
    <row r="27" spans="2:12" s="4" customFormat="1" ht="15.75">
      <c r="B27" s="127" t="s">
        <v>124</v>
      </c>
      <c r="C27" s="113"/>
      <c r="D27" s="113"/>
      <c r="E27" s="126"/>
      <c r="F27" s="126"/>
      <c r="G27" s="126"/>
      <c r="H27" s="126"/>
      <c r="I27" s="73"/>
      <c r="J27" s="73"/>
      <c r="K27" s="73"/>
      <c r="L27" s="73"/>
    </row>
    <row r="28" spans="1:12" s="4" customFormat="1" ht="15.75">
      <c r="A28" s="127"/>
      <c r="B28" s="113" t="s">
        <v>68</v>
      </c>
      <c r="C28" s="113"/>
      <c r="D28" s="113"/>
      <c r="E28" s="126"/>
      <c r="F28" s="126"/>
      <c r="G28" s="126"/>
      <c r="H28" s="126"/>
      <c r="I28" s="73"/>
      <c r="J28" s="73"/>
      <c r="K28" s="73"/>
      <c r="L28" s="73"/>
    </row>
    <row r="29" spans="1:12" s="4" customFormat="1" ht="15.75">
      <c r="A29" s="127"/>
      <c r="B29" s="113" t="s">
        <v>85</v>
      </c>
      <c r="C29" s="113"/>
      <c r="D29" s="113"/>
      <c r="E29" s="126"/>
      <c r="F29" s="126"/>
      <c r="G29" s="126"/>
      <c r="H29" s="126"/>
      <c r="I29" s="73"/>
      <c r="J29" s="73"/>
      <c r="K29" s="73"/>
      <c r="L29" s="73"/>
    </row>
    <row r="30" spans="1:12" s="4" customFormat="1" ht="7.5" customHeight="1">
      <c r="A30" s="127"/>
      <c r="B30" s="113"/>
      <c r="C30" s="113"/>
      <c r="D30" s="113"/>
      <c r="E30" s="126"/>
      <c r="F30" s="126"/>
      <c r="G30" s="126"/>
      <c r="H30" s="126"/>
      <c r="I30" s="73"/>
      <c r="J30" s="73"/>
      <c r="K30" s="73"/>
      <c r="L30" s="73"/>
    </row>
    <row r="31" spans="1:12" s="4" customFormat="1" ht="15.75">
      <c r="A31" s="127" t="s">
        <v>69</v>
      </c>
      <c r="B31" s="113" t="s">
        <v>73</v>
      </c>
      <c r="C31" s="113"/>
      <c r="D31" s="113"/>
      <c r="E31" s="126"/>
      <c r="F31" s="126"/>
      <c r="G31" s="126"/>
      <c r="H31" s="126"/>
      <c r="I31" s="73"/>
      <c r="J31" s="73"/>
      <c r="K31" s="73"/>
      <c r="L31" s="73"/>
    </row>
    <row r="32" spans="1:12" s="4" customFormat="1" ht="15.75">
      <c r="A32" s="127"/>
      <c r="B32" s="113" t="s">
        <v>101</v>
      </c>
      <c r="C32" s="113"/>
      <c r="D32" s="113"/>
      <c r="E32" s="126"/>
      <c r="F32" s="126"/>
      <c r="G32" s="126"/>
      <c r="H32" s="126"/>
      <c r="I32" s="73"/>
      <c r="J32" s="73"/>
      <c r="K32" s="73"/>
      <c r="L32" s="73"/>
    </row>
    <row r="33" spans="1:12" s="4" customFormat="1" ht="7.5" customHeight="1">
      <c r="A33" s="127"/>
      <c r="B33" s="113"/>
      <c r="C33" s="113"/>
      <c r="D33" s="113"/>
      <c r="E33" s="126"/>
      <c r="F33" s="126"/>
      <c r="G33" s="126"/>
      <c r="H33" s="126"/>
      <c r="I33" s="73"/>
      <c r="J33" s="73"/>
      <c r="K33" s="73"/>
      <c r="L33" s="73"/>
    </row>
    <row r="34" spans="1:12" s="4" customFormat="1" ht="15.75">
      <c r="A34" s="127" t="s">
        <v>81</v>
      </c>
      <c r="B34" s="113" t="s">
        <v>82</v>
      </c>
      <c r="C34" s="113"/>
      <c r="D34" s="113"/>
      <c r="E34" s="126"/>
      <c r="F34" s="126"/>
      <c r="G34" s="126"/>
      <c r="H34" s="126"/>
      <c r="I34" s="73"/>
      <c r="J34" s="73"/>
      <c r="K34" s="73"/>
      <c r="L34" s="73"/>
    </row>
    <row r="35" spans="1:12" s="4" customFormat="1" ht="15.75">
      <c r="A35" s="127"/>
      <c r="B35" s="113" t="s">
        <v>76</v>
      </c>
      <c r="C35" s="113"/>
      <c r="D35" s="113"/>
      <c r="E35" s="126"/>
      <c r="F35" s="126"/>
      <c r="G35" s="126"/>
      <c r="H35" s="126"/>
      <c r="I35" s="73"/>
      <c r="J35" s="73"/>
      <c r="K35" s="73"/>
      <c r="L35" s="73"/>
    </row>
    <row r="36" spans="1:12" s="4" customFormat="1" ht="15.75">
      <c r="A36" s="127"/>
      <c r="B36" s="113" t="s">
        <v>70</v>
      </c>
      <c r="C36" s="113"/>
      <c r="D36" s="113"/>
      <c r="E36" s="126"/>
      <c r="F36" s="126"/>
      <c r="G36" s="126"/>
      <c r="H36" s="126"/>
      <c r="I36" s="73"/>
      <c r="J36" s="73"/>
      <c r="K36" s="73"/>
      <c r="L36" s="73"/>
    </row>
    <row r="37" spans="1:12" s="4" customFormat="1" ht="7.5" customHeight="1">
      <c r="A37" s="127"/>
      <c r="B37" s="113"/>
      <c r="C37" s="113"/>
      <c r="D37" s="113"/>
      <c r="E37" s="126"/>
      <c r="F37" s="126"/>
      <c r="G37" s="126"/>
      <c r="H37" s="126"/>
      <c r="I37" s="73"/>
      <c r="J37" s="73"/>
      <c r="K37" s="73"/>
      <c r="L37" s="73"/>
    </row>
    <row r="38" spans="1:12" s="4" customFormat="1" ht="15.75">
      <c r="A38" s="127" t="s">
        <v>71</v>
      </c>
      <c r="B38" s="113" t="s">
        <v>77</v>
      </c>
      <c r="C38" s="113"/>
      <c r="D38" s="113"/>
      <c r="E38" s="126"/>
      <c r="F38" s="126"/>
      <c r="G38" s="126"/>
      <c r="H38" s="126"/>
      <c r="I38" s="73"/>
      <c r="J38" s="73"/>
      <c r="K38" s="73"/>
      <c r="L38" s="73"/>
    </row>
    <row r="39" spans="1:12" s="4" customFormat="1" ht="15.75">
      <c r="A39" s="127"/>
      <c r="B39" s="113" t="s">
        <v>86</v>
      </c>
      <c r="C39" s="113"/>
      <c r="D39" s="113"/>
      <c r="E39" s="126"/>
      <c r="F39" s="126"/>
      <c r="G39" s="126"/>
      <c r="H39" s="126"/>
      <c r="I39" s="73"/>
      <c r="J39" s="73"/>
      <c r="K39" s="73"/>
      <c r="L39" s="73"/>
    </row>
    <row r="40" spans="1:12" s="4" customFormat="1" ht="15.75">
      <c r="A40" s="127"/>
      <c r="B40" s="73" t="s">
        <v>78</v>
      </c>
      <c r="C40" s="113"/>
      <c r="D40" s="113"/>
      <c r="E40" s="126"/>
      <c r="F40" s="126"/>
      <c r="G40" s="126"/>
      <c r="H40" s="126"/>
      <c r="I40" s="73"/>
      <c r="J40" s="73"/>
      <c r="K40" s="73"/>
      <c r="L40" s="73"/>
    </row>
    <row r="41" spans="1:12" s="4" customFormat="1" ht="7.5" customHeight="1">
      <c r="A41" s="127"/>
      <c r="B41" s="113"/>
      <c r="C41" s="113"/>
      <c r="D41" s="113"/>
      <c r="E41" s="126"/>
      <c r="F41" s="126"/>
      <c r="G41" s="126"/>
      <c r="H41" s="126"/>
      <c r="I41" s="73"/>
      <c r="J41" s="73"/>
      <c r="K41" s="73"/>
      <c r="L41" s="73"/>
    </row>
    <row r="42" spans="1:12" s="4" customFormat="1" ht="15.75">
      <c r="A42" s="127" t="s">
        <v>72</v>
      </c>
      <c r="B42" s="113" t="s">
        <v>79</v>
      </c>
      <c r="C42" s="113"/>
      <c r="D42" s="113"/>
      <c r="E42" s="126"/>
      <c r="F42" s="126"/>
      <c r="G42" s="126"/>
      <c r="H42" s="126"/>
      <c r="I42" s="73"/>
      <c r="J42" s="73"/>
      <c r="K42" s="73"/>
      <c r="L42" s="73"/>
    </row>
    <row r="43" spans="1:12" s="4" customFormat="1" ht="15.75">
      <c r="A43" s="127"/>
      <c r="B43" s="113" t="s">
        <v>80</v>
      </c>
      <c r="C43" s="113"/>
      <c r="D43" s="113"/>
      <c r="E43" s="126"/>
      <c r="F43" s="126"/>
      <c r="G43" s="126"/>
      <c r="H43" s="126"/>
      <c r="I43" s="73"/>
      <c r="J43" s="73"/>
      <c r="K43" s="73"/>
      <c r="L43" s="73"/>
    </row>
    <row r="44" spans="1:12" s="4" customFormat="1" ht="26.25" customHeight="1">
      <c r="A44" s="127"/>
      <c r="B44" s="113"/>
      <c r="C44" s="113"/>
      <c r="D44" s="113"/>
      <c r="E44" s="126"/>
      <c r="F44" s="126"/>
      <c r="G44" s="126"/>
      <c r="H44" s="126"/>
      <c r="I44" s="73"/>
      <c r="J44" s="73"/>
      <c r="K44" s="73"/>
      <c r="L44" s="73"/>
    </row>
    <row r="45" spans="1:12" s="4" customFormat="1" ht="15.75">
      <c r="A45" s="127" t="s">
        <v>94</v>
      </c>
      <c r="B45" s="113"/>
      <c r="C45" s="113"/>
      <c r="D45" s="113"/>
      <c r="E45" s="126"/>
      <c r="F45" s="126"/>
      <c r="G45" s="126"/>
      <c r="H45" s="126"/>
      <c r="I45" s="73"/>
      <c r="J45" s="73"/>
      <c r="K45" s="73"/>
      <c r="L45" s="73"/>
    </row>
    <row r="46" spans="1:12" s="4" customFormat="1" ht="15.75">
      <c r="A46" s="127" t="s">
        <v>116</v>
      </c>
      <c r="B46" s="113"/>
      <c r="C46" s="113"/>
      <c r="D46" s="113"/>
      <c r="E46" s="126"/>
      <c r="F46" s="126"/>
      <c r="G46" s="126"/>
      <c r="H46" s="126"/>
      <c r="I46" s="73"/>
      <c r="J46" s="73"/>
      <c r="K46" s="73"/>
      <c r="L46" s="73"/>
    </row>
    <row r="47" spans="1:12" s="4" customFormat="1" ht="15.75">
      <c r="A47" s="127" t="s">
        <v>95</v>
      </c>
      <c r="B47" s="113"/>
      <c r="C47" s="113"/>
      <c r="D47" s="113"/>
      <c r="E47" s="126"/>
      <c r="F47" s="126"/>
      <c r="G47" s="126"/>
      <c r="H47" s="126"/>
      <c r="I47" s="73"/>
      <c r="J47" s="73"/>
      <c r="K47" s="73"/>
      <c r="L47" s="73"/>
    </row>
    <row r="48" spans="1:12" s="4" customFormat="1" ht="15.75">
      <c r="A48" s="236" t="s">
        <v>102</v>
      </c>
      <c r="B48" s="237"/>
      <c r="C48" s="113"/>
      <c r="D48" s="113"/>
      <c r="E48" s="126"/>
      <c r="F48" s="126"/>
      <c r="G48" s="126"/>
      <c r="H48" s="126"/>
      <c r="I48" s="73"/>
      <c r="J48" s="73"/>
      <c r="K48" s="73"/>
      <c r="L48" s="73"/>
    </row>
    <row r="49" spans="1:12" s="4" customFormat="1" ht="15.75">
      <c r="A49" s="238" t="s">
        <v>103</v>
      </c>
      <c r="B49" s="237"/>
      <c r="C49" s="113"/>
      <c r="D49" s="113"/>
      <c r="E49" s="126"/>
      <c r="F49" s="126"/>
      <c r="G49" s="126"/>
      <c r="H49" s="126"/>
      <c r="I49" s="73"/>
      <c r="J49" s="73"/>
      <c r="K49" s="73"/>
      <c r="L49" s="73"/>
    </row>
    <row r="50" spans="1:12" s="4" customFormat="1" ht="15.75">
      <c r="A50" s="238" t="s">
        <v>104</v>
      </c>
      <c r="B50" s="237"/>
      <c r="C50" s="113"/>
      <c r="D50" s="113"/>
      <c r="E50" s="126"/>
      <c r="F50" s="126"/>
      <c r="G50" s="126"/>
      <c r="H50" s="126"/>
      <c r="I50" s="73"/>
      <c r="J50" s="73"/>
      <c r="K50" s="73"/>
      <c r="L50" s="73"/>
    </row>
    <row r="51" spans="1:12" s="4" customFormat="1" ht="15.75">
      <c r="A51" s="238" t="s">
        <v>111</v>
      </c>
      <c r="B51" s="237"/>
      <c r="C51" s="113"/>
      <c r="D51" s="113"/>
      <c r="E51" s="126"/>
      <c r="F51" s="126"/>
      <c r="G51" s="126"/>
      <c r="H51" s="126"/>
      <c r="I51" s="73"/>
      <c r="J51" s="73"/>
      <c r="K51" s="73"/>
      <c r="L51" s="73"/>
    </row>
    <row r="52" spans="1:12" s="4" customFormat="1" ht="15.75">
      <c r="A52" s="238"/>
      <c r="B52" s="237"/>
      <c r="C52" s="113"/>
      <c r="D52" s="113"/>
      <c r="E52" s="126"/>
      <c r="F52" s="126"/>
      <c r="G52" s="126"/>
      <c r="H52" s="126"/>
      <c r="I52" s="73"/>
      <c r="J52" s="73"/>
      <c r="K52" s="73"/>
      <c r="L52" s="73"/>
    </row>
    <row r="53" spans="1:12" s="4" customFormat="1" ht="15.75">
      <c r="A53" s="73"/>
      <c r="B53" s="113"/>
      <c r="C53" s="113"/>
      <c r="D53" s="113"/>
      <c r="E53" s="126"/>
      <c r="F53" s="126"/>
      <c r="G53" s="126"/>
      <c r="H53" s="126"/>
      <c r="I53" s="73"/>
      <c r="J53" s="73"/>
      <c r="K53" s="73"/>
      <c r="L53" s="73"/>
    </row>
    <row r="54" spans="1:12" s="4" customFormat="1" ht="15.75">
      <c r="A54" s="73"/>
      <c r="B54" s="113"/>
      <c r="C54" s="113"/>
      <c r="D54" s="113"/>
      <c r="E54" s="126"/>
      <c r="F54" s="126"/>
      <c r="G54" s="126"/>
      <c r="H54" s="126"/>
      <c r="I54" s="73"/>
      <c r="J54" s="73"/>
      <c r="K54" s="73"/>
      <c r="L54" s="73"/>
    </row>
    <row r="55" spans="1:12" s="4" customFormat="1" ht="15.75">
      <c r="A55" s="73"/>
      <c r="B55" s="113"/>
      <c r="C55" s="113"/>
      <c r="D55" s="113"/>
      <c r="E55" s="126"/>
      <c r="F55" s="126"/>
      <c r="G55" s="126"/>
      <c r="H55" s="126"/>
      <c r="I55" s="73"/>
      <c r="J55" s="73"/>
      <c r="K55" s="73"/>
      <c r="L55" s="73"/>
    </row>
    <row r="56" spans="1:12" s="4" customFormat="1" ht="15.75">
      <c r="A56" s="73"/>
      <c r="B56" s="113"/>
      <c r="C56" s="113"/>
      <c r="D56" s="113"/>
      <c r="E56" s="126"/>
      <c r="F56" s="126"/>
      <c r="G56" s="126"/>
      <c r="H56" s="126"/>
      <c r="I56" s="73"/>
      <c r="J56" s="73"/>
      <c r="K56" s="73"/>
      <c r="L56" s="73"/>
    </row>
    <row r="57" spans="1:12" s="4" customFormat="1" ht="15.75">
      <c r="A57" s="73"/>
      <c r="B57" s="113"/>
      <c r="C57" s="113"/>
      <c r="D57" s="113"/>
      <c r="E57" s="126"/>
      <c r="F57" s="126"/>
      <c r="G57" s="126"/>
      <c r="H57" s="126"/>
      <c r="I57" s="73"/>
      <c r="J57" s="73"/>
      <c r="K57" s="73"/>
      <c r="L57" s="73"/>
    </row>
    <row r="58" spans="1:12" s="4" customFormat="1" ht="15.75">
      <c r="A58" s="73"/>
      <c r="B58" s="113"/>
      <c r="C58" s="113"/>
      <c r="D58" s="113"/>
      <c r="E58" s="126"/>
      <c r="F58" s="126"/>
      <c r="G58" s="126"/>
      <c r="H58" s="126"/>
      <c r="I58" s="73"/>
      <c r="J58" s="73"/>
      <c r="K58" s="73"/>
      <c r="L58" s="73"/>
    </row>
    <row r="59" spans="1:12" s="4" customFormat="1" ht="15.75">
      <c r="A59" s="73"/>
      <c r="B59" s="113"/>
      <c r="C59" s="113"/>
      <c r="D59" s="113"/>
      <c r="E59" s="126"/>
      <c r="F59" s="126"/>
      <c r="G59" s="126"/>
      <c r="H59" s="126"/>
      <c r="I59" s="73"/>
      <c r="J59" s="73"/>
      <c r="K59" s="73"/>
      <c r="L59" s="73"/>
    </row>
    <row r="60" spans="1:12" s="4" customFormat="1" ht="15.75">
      <c r="A60" s="73"/>
      <c r="B60" s="113"/>
      <c r="C60" s="113"/>
      <c r="D60" s="113"/>
      <c r="E60" s="126"/>
      <c r="F60" s="126"/>
      <c r="G60" s="126"/>
      <c r="H60" s="126"/>
      <c r="I60" s="73"/>
      <c r="J60" s="73"/>
      <c r="K60" s="73"/>
      <c r="L60" s="73"/>
    </row>
    <row r="61" spans="1:12" ht="12.75">
      <c r="A61" s="72"/>
      <c r="B61" s="124"/>
      <c r="C61" s="124"/>
      <c r="D61" s="124"/>
      <c r="E61" s="124"/>
      <c r="F61" s="124"/>
      <c r="G61" s="124"/>
      <c r="H61" s="124"/>
      <c r="I61" s="72"/>
      <c r="J61" s="72"/>
      <c r="K61" s="72"/>
      <c r="L61" s="72"/>
    </row>
    <row r="62" spans="1:12" ht="12.75">
      <c r="A62" s="72"/>
      <c r="B62" s="124"/>
      <c r="C62" s="124"/>
      <c r="D62" s="124"/>
      <c r="E62" s="124"/>
      <c r="F62" s="124"/>
      <c r="G62" s="124"/>
      <c r="H62" s="124"/>
      <c r="I62" s="72"/>
      <c r="J62" s="72"/>
      <c r="K62" s="72"/>
      <c r="L62" s="72"/>
    </row>
    <row r="63" spans="1:12" ht="12.75">
      <c r="A63" s="72"/>
      <c r="B63" s="124"/>
      <c r="C63" s="124"/>
      <c r="D63" s="124"/>
      <c r="E63" s="124"/>
      <c r="F63" s="124"/>
      <c r="G63" s="124"/>
      <c r="H63" s="124"/>
      <c r="I63" s="72"/>
      <c r="J63" s="72"/>
      <c r="K63" s="72"/>
      <c r="L63" s="72"/>
    </row>
    <row r="64" spans="1:12" ht="12.75">
      <c r="A64" s="72"/>
      <c r="B64" s="124"/>
      <c r="C64" s="124"/>
      <c r="D64" s="124"/>
      <c r="E64" s="124"/>
      <c r="F64" s="124"/>
      <c r="G64" s="124"/>
      <c r="H64" s="124"/>
      <c r="I64" s="72"/>
      <c r="J64" s="72"/>
      <c r="K64" s="72"/>
      <c r="L64" s="72"/>
    </row>
    <row r="65" spans="1:12" ht="12.75">
      <c r="A65" s="72"/>
      <c r="B65" s="124"/>
      <c r="C65" s="124"/>
      <c r="D65" s="124"/>
      <c r="E65" s="124"/>
      <c r="F65" s="124"/>
      <c r="G65" s="124"/>
      <c r="H65" s="124"/>
      <c r="I65" s="72"/>
      <c r="J65" s="72"/>
      <c r="K65" s="72"/>
      <c r="L65" s="72"/>
    </row>
    <row r="66" spans="1:12" ht="12.75">
      <c r="A66" s="72"/>
      <c r="B66" s="124"/>
      <c r="C66" s="124"/>
      <c r="D66" s="124"/>
      <c r="E66" s="124"/>
      <c r="F66" s="124"/>
      <c r="G66" s="124"/>
      <c r="H66" s="124"/>
      <c r="I66" s="72"/>
      <c r="J66" s="72"/>
      <c r="K66" s="72"/>
      <c r="L66" s="72"/>
    </row>
    <row r="67" spans="1:12" ht="12.75">
      <c r="A67" s="72"/>
      <c r="B67" s="124"/>
      <c r="C67" s="124"/>
      <c r="D67" s="124"/>
      <c r="E67" s="124"/>
      <c r="F67" s="124"/>
      <c r="G67" s="124"/>
      <c r="H67" s="124"/>
      <c r="I67" s="72"/>
      <c r="J67" s="72"/>
      <c r="K67" s="72"/>
      <c r="L67" s="72"/>
    </row>
    <row r="68" spans="1:12" ht="12.75">
      <c r="A68" s="72"/>
      <c r="B68" s="124"/>
      <c r="C68" s="124"/>
      <c r="D68" s="124"/>
      <c r="E68" s="124"/>
      <c r="F68" s="124"/>
      <c r="G68" s="124"/>
      <c r="H68" s="124"/>
      <c r="I68" s="72"/>
      <c r="J68" s="72"/>
      <c r="K68" s="72"/>
      <c r="L68" s="72"/>
    </row>
    <row r="69" spans="1:12" ht="12.75">
      <c r="A69" s="72"/>
      <c r="B69" s="124"/>
      <c r="C69" s="124"/>
      <c r="D69" s="124"/>
      <c r="E69" s="124"/>
      <c r="F69" s="124"/>
      <c r="G69" s="124"/>
      <c r="H69" s="124"/>
      <c r="I69" s="72"/>
      <c r="J69" s="72"/>
      <c r="K69" s="72"/>
      <c r="L69" s="72"/>
    </row>
    <row r="70" spans="1:12" ht="12.75">
      <c r="A70" s="72"/>
      <c r="B70" s="124"/>
      <c r="C70" s="124"/>
      <c r="D70" s="124"/>
      <c r="E70" s="124"/>
      <c r="F70" s="124"/>
      <c r="G70" s="124"/>
      <c r="H70" s="124"/>
      <c r="I70" s="72"/>
      <c r="J70" s="72"/>
      <c r="K70" s="72"/>
      <c r="L70" s="72"/>
    </row>
    <row r="71" spans="1:12" ht="12.75">
      <c r="A71" s="72"/>
      <c r="B71" s="124"/>
      <c r="C71" s="124"/>
      <c r="D71" s="124"/>
      <c r="E71" s="124"/>
      <c r="F71" s="124"/>
      <c r="G71" s="124"/>
      <c r="H71" s="124"/>
      <c r="I71" s="72"/>
      <c r="J71" s="72"/>
      <c r="K71" s="72"/>
      <c r="L71" s="72"/>
    </row>
    <row r="72" spans="1:12" ht="12.75">
      <c r="A72" s="72"/>
      <c r="B72" s="124"/>
      <c r="C72" s="124"/>
      <c r="D72" s="124"/>
      <c r="E72" s="124"/>
      <c r="F72" s="124"/>
      <c r="G72" s="124"/>
      <c r="H72" s="124"/>
      <c r="I72" s="72"/>
      <c r="J72" s="72"/>
      <c r="K72" s="72"/>
      <c r="L72" s="72"/>
    </row>
    <row r="73" spans="1:12" ht="12.75">
      <c r="A73" s="72"/>
      <c r="B73" s="124"/>
      <c r="C73" s="124"/>
      <c r="D73" s="124"/>
      <c r="E73" s="124"/>
      <c r="F73" s="124"/>
      <c r="G73" s="124"/>
      <c r="H73" s="124"/>
      <c r="I73" s="72"/>
      <c r="J73" s="72"/>
      <c r="K73" s="72"/>
      <c r="L73" s="72"/>
    </row>
    <row r="74" spans="1:12" ht="12.75">
      <c r="A74" s="72"/>
      <c r="B74" s="124"/>
      <c r="C74" s="124"/>
      <c r="D74" s="124"/>
      <c r="E74" s="124"/>
      <c r="F74" s="124"/>
      <c r="G74" s="124"/>
      <c r="H74" s="124"/>
      <c r="I74" s="72"/>
      <c r="J74" s="72"/>
      <c r="K74" s="72"/>
      <c r="L74" s="72"/>
    </row>
    <row r="75" spans="1:12" ht="12.75">
      <c r="A75" s="72"/>
      <c r="B75" s="124"/>
      <c r="C75" s="124"/>
      <c r="D75" s="124"/>
      <c r="E75" s="124"/>
      <c r="F75" s="124"/>
      <c r="G75" s="124"/>
      <c r="H75" s="124"/>
      <c r="I75" s="72"/>
      <c r="J75" s="72"/>
      <c r="K75" s="72"/>
      <c r="L75" s="72"/>
    </row>
    <row r="76" spans="1:12" ht="12.75">
      <c r="A76" s="72"/>
      <c r="B76" s="124"/>
      <c r="C76" s="124"/>
      <c r="D76" s="124"/>
      <c r="E76" s="124"/>
      <c r="F76" s="124"/>
      <c r="G76" s="124"/>
      <c r="H76" s="124"/>
      <c r="I76" s="72"/>
      <c r="J76" s="72"/>
      <c r="K76" s="72"/>
      <c r="L76" s="72"/>
    </row>
    <row r="77" spans="1:12" ht="12.75">
      <c r="A77" s="72"/>
      <c r="B77" s="124"/>
      <c r="C77" s="124"/>
      <c r="D77" s="124"/>
      <c r="E77" s="124"/>
      <c r="F77" s="124"/>
      <c r="G77" s="124"/>
      <c r="H77" s="124"/>
      <c r="I77" s="72"/>
      <c r="J77" s="72"/>
      <c r="K77" s="72"/>
      <c r="L77" s="72"/>
    </row>
    <row r="78" spans="1:12" ht="12.75">
      <c r="A78" s="72"/>
      <c r="B78" s="124"/>
      <c r="C78" s="124"/>
      <c r="D78" s="124"/>
      <c r="E78" s="124"/>
      <c r="F78" s="124"/>
      <c r="G78" s="124"/>
      <c r="H78" s="124"/>
      <c r="I78" s="72"/>
      <c r="J78" s="72"/>
      <c r="K78" s="72"/>
      <c r="L78" s="72"/>
    </row>
    <row r="79" spans="1:12" ht="12.75">
      <c r="A79" s="72"/>
      <c r="B79" s="124"/>
      <c r="C79" s="124"/>
      <c r="D79" s="124"/>
      <c r="E79" s="124"/>
      <c r="F79" s="124"/>
      <c r="G79" s="124"/>
      <c r="H79" s="124"/>
      <c r="I79" s="72"/>
      <c r="J79" s="72"/>
      <c r="K79" s="72"/>
      <c r="L79" s="72"/>
    </row>
    <row r="80" spans="1:12" ht="12.75">
      <c r="A80" s="72"/>
      <c r="B80" s="124"/>
      <c r="C80" s="124"/>
      <c r="D80" s="124"/>
      <c r="E80" s="124"/>
      <c r="F80" s="124"/>
      <c r="G80" s="124"/>
      <c r="H80" s="124"/>
      <c r="I80" s="72"/>
      <c r="J80" s="72"/>
      <c r="K80" s="72"/>
      <c r="L80" s="72"/>
    </row>
    <row r="81" spans="1:12" ht="12.75">
      <c r="A81" s="72"/>
      <c r="B81" s="124"/>
      <c r="C81" s="124"/>
      <c r="D81" s="124"/>
      <c r="E81" s="124"/>
      <c r="F81" s="124"/>
      <c r="G81" s="124"/>
      <c r="H81" s="124"/>
      <c r="I81" s="72"/>
      <c r="J81" s="72"/>
      <c r="K81" s="72"/>
      <c r="L81" s="72"/>
    </row>
    <row r="82" spans="1:12" ht="12.75">
      <c r="A82" s="72"/>
      <c r="B82" s="124"/>
      <c r="C82" s="124"/>
      <c r="D82" s="124"/>
      <c r="E82" s="124"/>
      <c r="F82" s="124"/>
      <c r="G82" s="124"/>
      <c r="H82" s="124"/>
      <c r="I82" s="72"/>
      <c r="J82" s="72"/>
      <c r="K82" s="72"/>
      <c r="L82" s="72"/>
    </row>
    <row r="83" spans="1:12" ht="12.75">
      <c r="A83" s="72"/>
      <c r="B83" s="124"/>
      <c r="C83" s="124"/>
      <c r="D83" s="124"/>
      <c r="E83" s="124"/>
      <c r="F83" s="124"/>
      <c r="G83" s="124"/>
      <c r="H83" s="124"/>
      <c r="I83" s="72"/>
      <c r="J83" s="72"/>
      <c r="K83" s="72"/>
      <c r="L83" s="72"/>
    </row>
    <row r="84" spans="1:12" ht="12.75">
      <c r="A84" s="72"/>
      <c r="B84" s="124"/>
      <c r="C84" s="124"/>
      <c r="D84" s="124"/>
      <c r="E84" s="124"/>
      <c r="F84" s="124"/>
      <c r="G84" s="124"/>
      <c r="H84" s="124"/>
      <c r="I84" s="72"/>
      <c r="J84" s="72"/>
      <c r="K84" s="72"/>
      <c r="L84" s="72"/>
    </row>
    <row r="85" spans="1:12" ht="12.75">
      <c r="A85" s="72"/>
      <c r="B85" s="124"/>
      <c r="C85" s="124"/>
      <c r="D85" s="124"/>
      <c r="E85" s="124"/>
      <c r="F85" s="124"/>
      <c r="G85" s="124"/>
      <c r="H85" s="124"/>
      <c r="I85" s="72"/>
      <c r="J85" s="72"/>
      <c r="K85" s="72"/>
      <c r="L85" s="72"/>
    </row>
    <row r="86" spans="1:12" ht="12.75">
      <c r="A86" s="72"/>
      <c r="B86" s="124"/>
      <c r="C86" s="124"/>
      <c r="D86" s="124"/>
      <c r="E86" s="124"/>
      <c r="F86" s="124"/>
      <c r="G86" s="124"/>
      <c r="H86" s="124"/>
      <c r="I86" s="72"/>
      <c r="J86" s="72"/>
      <c r="K86" s="72"/>
      <c r="L86" s="72"/>
    </row>
    <row r="87" spans="1:12" ht="12.75">
      <c r="A87" s="72"/>
      <c r="B87" s="124"/>
      <c r="C87" s="124"/>
      <c r="D87" s="124"/>
      <c r="E87" s="124"/>
      <c r="F87" s="124"/>
      <c r="G87" s="124"/>
      <c r="H87" s="124"/>
      <c r="I87" s="72"/>
      <c r="J87" s="72"/>
      <c r="K87" s="72"/>
      <c r="L87" s="72"/>
    </row>
    <row r="88" spans="1:12" ht="12.75">
      <c r="A88" s="72"/>
      <c r="B88" s="124"/>
      <c r="C88" s="124"/>
      <c r="D88" s="124"/>
      <c r="E88" s="124"/>
      <c r="F88" s="124"/>
      <c r="G88" s="124"/>
      <c r="H88" s="124"/>
      <c r="I88" s="72"/>
      <c r="J88" s="72"/>
      <c r="K88" s="72"/>
      <c r="L88" s="72"/>
    </row>
    <row r="89" spans="1:12" ht="12.75">
      <c r="A89" s="72"/>
      <c r="B89" s="124"/>
      <c r="C89" s="124"/>
      <c r="D89" s="124"/>
      <c r="E89" s="124"/>
      <c r="F89" s="124"/>
      <c r="G89" s="124"/>
      <c r="H89" s="124"/>
      <c r="I89" s="72"/>
      <c r="J89" s="72"/>
      <c r="K89" s="72"/>
      <c r="L89" s="72"/>
    </row>
    <row r="90" spans="1:12" ht="12.75">
      <c r="A90" s="72"/>
      <c r="B90" s="124"/>
      <c r="C90" s="124"/>
      <c r="D90" s="124"/>
      <c r="E90" s="124"/>
      <c r="F90" s="124"/>
      <c r="G90" s="124"/>
      <c r="H90" s="124"/>
      <c r="I90" s="72"/>
      <c r="J90" s="72"/>
      <c r="K90" s="72"/>
      <c r="L90" s="72"/>
    </row>
    <row r="91" spans="1:12" ht="12.75">
      <c r="A91" s="72"/>
      <c r="B91" s="124"/>
      <c r="C91" s="124"/>
      <c r="D91" s="124"/>
      <c r="E91" s="124"/>
      <c r="F91" s="124"/>
      <c r="G91" s="124"/>
      <c r="H91" s="124"/>
      <c r="I91" s="72"/>
      <c r="J91" s="72"/>
      <c r="K91" s="72"/>
      <c r="L91" s="72"/>
    </row>
    <row r="92" spans="1:12" ht="12.75">
      <c r="A92" s="72"/>
      <c r="B92" s="124"/>
      <c r="C92" s="124"/>
      <c r="D92" s="124"/>
      <c r="E92" s="124"/>
      <c r="F92" s="124"/>
      <c r="G92" s="124"/>
      <c r="H92" s="124"/>
      <c r="I92" s="72"/>
      <c r="J92" s="72"/>
      <c r="K92" s="72"/>
      <c r="L92" s="72"/>
    </row>
    <row r="93" spans="1:12" ht="12.75">
      <c r="A93" s="72"/>
      <c r="B93" s="124"/>
      <c r="C93" s="124"/>
      <c r="D93" s="124"/>
      <c r="E93" s="124"/>
      <c r="F93" s="124"/>
      <c r="G93" s="124"/>
      <c r="H93" s="124"/>
      <c r="I93" s="72"/>
      <c r="J93" s="72"/>
      <c r="K93" s="72"/>
      <c r="L93" s="72"/>
    </row>
    <row r="94" spans="2:8" ht="12.75">
      <c r="B94" s="125"/>
      <c r="C94" s="125"/>
      <c r="D94" s="125"/>
      <c r="E94" s="125"/>
      <c r="F94" s="125"/>
      <c r="G94" s="125"/>
      <c r="H94" s="125"/>
    </row>
    <row r="95" spans="2:8" ht="12.75">
      <c r="B95" s="125"/>
      <c r="C95" s="125"/>
      <c r="D95" s="125"/>
      <c r="E95" s="125"/>
      <c r="F95" s="125"/>
      <c r="G95" s="125"/>
      <c r="H95" s="125"/>
    </row>
    <row r="96" spans="2:8" ht="12.75">
      <c r="B96" s="125"/>
      <c r="C96" s="125"/>
      <c r="D96" s="125"/>
      <c r="E96" s="125"/>
      <c r="F96" s="125"/>
      <c r="G96" s="125"/>
      <c r="H96" s="125"/>
    </row>
    <row r="97" spans="2:8" ht="12.75">
      <c r="B97" s="125"/>
      <c r="C97" s="125"/>
      <c r="D97" s="125"/>
      <c r="E97" s="125"/>
      <c r="F97" s="125"/>
      <c r="G97" s="125"/>
      <c r="H97" s="125"/>
    </row>
    <row r="98" spans="2:8" ht="12.75">
      <c r="B98" s="125"/>
      <c r="C98" s="125"/>
      <c r="D98" s="125"/>
      <c r="E98" s="125"/>
      <c r="F98" s="125"/>
      <c r="G98" s="125"/>
      <c r="H98" s="125"/>
    </row>
    <row r="99" spans="2:8" ht="12.75">
      <c r="B99" s="125"/>
      <c r="C99" s="125"/>
      <c r="D99" s="125"/>
      <c r="E99" s="125"/>
      <c r="F99" s="125"/>
      <c r="G99" s="125"/>
      <c r="H99" s="125"/>
    </row>
    <row r="100" spans="2:8" ht="12.75">
      <c r="B100" s="125"/>
      <c r="C100" s="125"/>
      <c r="D100" s="125"/>
      <c r="E100" s="125"/>
      <c r="F100" s="125"/>
      <c r="G100" s="125"/>
      <c r="H100" s="125"/>
    </row>
    <row r="101" spans="2:8" ht="12.75">
      <c r="B101" s="125"/>
      <c r="C101" s="125"/>
      <c r="D101" s="125"/>
      <c r="E101" s="125"/>
      <c r="F101" s="125"/>
      <c r="G101" s="125"/>
      <c r="H101" s="125"/>
    </row>
    <row r="102" spans="2:8" ht="12.75">
      <c r="B102" s="125"/>
      <c r="C102" s="125"/>
      <c r="D102" s="125"/>
      <c r="E102" s="125"/>
      <c r="F102" s="125"/>
      <c r="G102" s="125"/>
      <c r="H102" s="125"/>
    </row>
    <row r="103" spans="2:8" ht="12.75">
      <c r="B103" s="125"/>
      <c r="C103" s="125"/>
      <c r="D103" s="125"/>
      <c r="E103" s="125"/>
      <c r="F103" s="125"/>
      <c r="G103" s="125"/>
      <c r="H103" s="125"/>
    </row>
    <row r="104" spans="2:8" ht="12.75">
      <c r="B104" s="125"/>
      <c r="C104" s="125"/>
      <c r="D104" s="125"/>
      <c r="E104" s="125"/>
      <c r="F104" s="125"/>
      <c r="G104" s="125"/>
      <c r="H104" s="125"/>
    </row>
    <row r="105" spans="2:8" ht="12.75">
      <c r="B105" s="125"/>
      <c r="C105" s="125"/>
      <c r="D105" s="125"/>
      <c r="E105" s="125"/>
      <c r="F105" s="125"/>
      <c r="G105" s="125"/>
      <c r="H105" s="125"/>
    </row>
    <row r="106" spans="2:8" ht="12.75">
      <c r="B106" s="125"/>
      <c r="C106" s="125"/>
      <c r="D106" s="125"/>
      <c r="E106" s="125"/>
      <c r="F106" s="125"/>
      <c r="G106" s="125"/>
      <c r="H106" s="125"/>
    </row>
    <row r="107" spans="2:8" ht="12.75">
      <c r="B107" s="125"/>
      <c r="C107" s="125"/>
      <c r="D107" s="125"/>
      <c r="E107" s="125"/>
      <c r="F107" s="125"/>
      <c r="G107" s="125"/>
      <c r="H107" s="125"/>
    </row>
    <row r="108" spans="2:8" ht="12.75">
      <c r="B108" s="125"/>
      <c r="C108" s="125"/>
      <c r="D108" s="125"/>
      <c r="E108" s="125"/>
      <c r="F108" s="125"/>
      <c r="G108" s="125"/>
      <c r="H108" s="125"/>
    </row>
    <row r="109" spans="2:8" ht="12.75">
      <c r="B109" s="125"/>
      <c r="C109" s="125"/>
      <c r="D109" s="125"/>
      <c r="E109" s="125"/>
      <c r="F109" s="125"/>
      <c r="G109" s="125"/>
      <c r="H109" s="125"/>
    </row>
    <row r="110" spans="2:8" ht="12.75">
      <c r="B110" s="125"/>
      <c r="C110" s="125"/>
      <c r="D110" s="125"/>
      <c r="E110" s="125"/>
      <c r="F110" s="125"/>
      <c r="G110" s="125"/>
      <c r="H110" s="125"/>
    </row>
    <row r="111" spans="2:8" ht="12.75">
      <c r="B111" s="125"/>
      <c r="C111" s="125"/>
      <c r="D111" s="125"/>
      <c r="E111" s="125"/>
      <c r="F111" s="125"/>
      <c r="G111" s="125"/>
      <c r="H111" s="125"/>
    </row>
    <row r="112" spans="2:8" ht="12.75">
      <c r="B112" s="125"/>
      <c r="C112" s="125"/>
      <c r="D112" s="125"/>
      <c r="E112" s="125"/>
      <c r="F112" s="125"/>
      <c r="G112" s="125"/>
      <c r="H112" s="125"/>
    </row>
    <row r="113" spans="2:8" ht="12.75">
      <c r="B113" s="125"/>
      <c r="C113" s="125"/>
      <c r="D113" s="125"/>
      <c r="E113" s="125"/>
      <c r="F113" s="125"/>
      <c r="G113" s="125"/>
      <c r="H113" s="125"/>
    </row>
    <row r="114" spans="2:8" ht="12.75">
      <c r="B114" s="125"/>
      <c r="C114" s="125"/>
      <c r="D114" s="125"/>
      <c r="E114" s="125"/>
      <c r="F114" s="125"/>
      <c r="G114" s="125"/>
      <c r="H114" s="125"/>
    </row>
    <row r="115" spans="2:8" ht="12.75">
      <c r="B115" s="125"/>
      <c r="C115" s="125"/>
      <c r="D115" s="125"/>
      <c r="E115" s="125"/>
      <c r="F115" s="125"/>
      <c r="G115" s="125"/>
      <c r="H115" s="125"/>
    </row>
    <row r="116" spans="2:8" ht="12.75">
      <c r="B116" s="125"/>
      <c r="C116" s="125"/>
      <c r="D116" s="125"/>
      <c r="E116" s="125"/>
      <c r="F116" s="125"/>
      <c r="G116" s="125"/>
      <c r="H116" s="125"/>
    </row>
    <row r="117" spans="2:8" ht="12.75">
      <c r="B117" s="125"/>
      <c r="C117" s="125"/>
      <c r="D117" s="125"/>
      <c r="E117" s="125"/>
      <c r="F117" s="125"/>
      <c r="G117" s="125"/>
      <c r="H117" s="125"/>
    </row>
    <row r="118" spans="2:8" ht="12.75">
      <c r="B118" s="125"/>
      <c r="C118" s="125"/>
      <c r="D118" s="125"/>
      <c r="E118" s="125"/>
      <c r="F118" s="125"/>
      <c r="G118" s="125"/>
      <c r="H118" s="125"/>
    </row>
    <row r="119" spans="2:8" ht="12.75">
      <c r="B119" s="125"/>
      <c r="C119" s="125"/>
      <c r="D119" s="125"/>
      <c r="E119" s="125"/>
      <c r="F119" s="125"/>
      <c r="G119" s="125"/>
      <c r="H119" s="125"/>
    </row>
    <row r="120" spans="2:8" ht="12.75">
      <c r="B120" s="125"/>
      <c r="C120" s="125"/>
      <c r="D120" s="125"/>
      <c r="E120" s="125"/>
      <c r="F120" s="125"/>
      <c r="G120" s="125"/>
      <c r="H120" s="125"/>
    </row>
    <row r="121" spans="2:8" ht="12.75">
      <c r="B121" s="125"/>
      <c r="C121" s="125"/>
      <c r="D121" s="125"/>
      <c r="E121" s="125"/>
      <c r="F121" s="125"/>
      <c r="G121" s="125"/>
      <c r="H121" s="125"/>
    </row>
    <row r="122" spans="2:8" ht="12.75">
      <c r="B122" s="125"/>
      <c r="C122" s="125"/>
      <c r="D122" s="125"/>
      <c r="E122" s="125"/>
      <c r="F122" s="125"/>
      <c r="G122" s="125"/>
      <c r="H122" s="125"/>
    </row>
    <row r="123" spans="2:8" ht="12.75">
      <c r="B123" s="125"/>
      <c r="C123" s="125"/>
      <c r="D123" s="125"/>
      <c r="E123" s="125"/>
      <c r="F123" s="125"/>
      <c r="G123" s="125"/>
      <c r="H123" s="125"/>
    </row>
    <row r="124" spans="2:8" ht="12.75">
      <c r="B124" s="125"/>
      <c r="C124" s="125"/>
      <c r="D124" s="125"/>
      <c r="E124" s="125"/>
      <c r="F124" s="125"/>
      <c r="G124" s="125"/>
      <c r="H124" s="125"/>
    </row>
    <row r="125" spans="2:8" ht="12.75">
      <c r="B125" s="125"/>
      <c r="C125" s="125"/>
      <c r="D125" s="125"/>
      <c r="E125" s="125"/>
      <c r="F125" s="125"/>
      <c r="G125" s="125"/>
      <c r="H125" s="125"/>
    </row>
    <row r="126" spans="2:8" ht="12.75">
      <c r="B126" s="125"/>
      <c r="C126" s="125"/>
      <c r="D126" s="125"/>
      <c r="E126" s="125"/>
      <c r="F126" s="125"/>
      <c r="G126" s="125"/>
      <c r="H126" s="125"/>
    </row>
    <row r="127" spans="2:8" ht="12.75">
      <c r="B127" s="125"/>
      <c r="C127" s="125"/>
      <c r="D127" s="125"/>
      <c r="E127" s="125"/>
      <c r="F127" s="125"/>
      <c r="G127" s="125"/>
      <c r="H127" s="125"/>
    </row>
    <row r="128" spans="2:8" ht="12.75">
      <c r="B128" s="125"/>
      <c r="C128" s="125"/>
      <c r="D128" s="125"/>
      <c r="E128" s="125"/>
      <c r="F128" s="125"/>
      <c r="G128" s="125"/>
      <c r="H128" s="125"/>
    </row>
    <row r="129" spans="2:8" ht="12.75">
      <c r="B129" s="125"/>
      <c r="C129" s="125"/>
      <c r="D129" s="125"/>
      <c r="E129" s="125"/>
      <c r="F129" s="125"/>
      <c r="G129" s="125"/>
      <c r="H129" s="125"/>
    </row>
    <row r="130" spans="2:8" ht="12.75">
      <c r="B130" s="125"/>
      <c r="C130" s="125"/>
      <c r="D130" s="125"/>
      <c r="E130" s="125"/>
      <c r="F130" s="125"/>
      <c r="G130" s="125"/>
      <c r="H130" s="125"/>
    </row>
    <row r="131" spans="2:8" ht="12.75">
      <c r="B131" s="125"/>
      <c r="C131" s="125"/>
      <c r="D131" s="125"/>
      <c r="E131" s="125"/>
      <c r="F131" s="125"/>
      <c r="G131" s="125"/>
      <c r="H131" s="125"/>
    </row>
    <row r="132" spans="2:8" ht="12.75">
      <c r="B132" s="125"/>
      <c r="C132" s="125"/>
      <c r="D132" s="125"/>
      <c r="E132" s="125"/>
      <c r="F132" s="125"/>
      <c r="G132" s="125"/>
      <c r="H132" s="125"/>
    </row>
    <row r="133" spans="2:8" ht="12.75">
      <c r="B133" s="125"/>
      <c r="C133" s="125"/>
      <c r="D133" s="125"/>
      <c r="E133" s="125"/>
      <c r="F133" s="125"/>
      <c r="G133" s="125"/>
      <c r="H133" s="125"/>
    </row>
    <row r="134" spans="2:8" ht="12.75">
      <c r="B134" s="125"/>
      <c r="C134" s="125"/>
      <c r="D134" s="125"/>
      <c r="E134" s="125"/>
      <c r="F134" s="125"/>
      <c r="G134" s="125"/>
      <c r="H134" s="125"/>
    </row>
    <row r="135" spans="2:8" ht="12.75">
      <c r="B135" s="125"/>
      <c r="C135" s="125"/>
      <c r="D135" s="125"/>
      <c r="E135" s="125"/>
      <c r="F135" s="125"/>
      <c r="G135" s="125"/>
      <c r="H135" s="125"/>
    </row>
    <row r="136" spans="2:8" ht="12.75">
      <c r="B136" s="125"/>
      <c r="C136" s="125"/>
      <c r="D136" s="125"/>
      <c r="E136" s="125"/>
      <c r="F136" s="125"/>
      <c r="G136" s="125"/>
      <c r="H136" s="125"/>
    </row>
    <row r="137" spans="2:8" ht="12.75">
      <c r="B137" s="125"/>
      <c r="C137" s="125"/>
      <c r="D137" s="125"/>
      <c r="E137" s="125"/>
      <c r="F137" s="125"/>
      <c r="G137" s="125"/>
      <c r="H137" s="125"/>
    </row>
    <row r="138" spans="2:8" ht="12.75">
      <c r="B138" s="125"/>
      <c r="C138" s="125"/>
      <c r="D138" s="125"/>
      <c r="E138" s="125"/>
      <c r="F138" s="125"/>
      <c r="G138" s="125"/>
      <c r="H138" s="125"/>
    </row>
    <row r="139" spans="2:8" ht="12.75">
      <c r="B139" s="125"/>
      <c r="C139" s="125"/>
      <c r="D139" s="125"/>
      <c r="E139" s="125"/>
      <c r="F139" s="125"/>
      <c r="G139" s="125"/>
      <c r="H139" s="125"/>
    </row>
    <row r="140" spans="2:8" ht="12.75">
      <c r="B140" s="125"/>
      <c r="C140" s="125"/>
      <c r="D140" s="125"/>
      <c r="E140" s="125"/>
      <c r="F140" s="125"/>
      <c r="G140" s="125"/>
      <c r="H140" s="125"/>
    </row>
    <row r="141" spans="2:8" ht="12.75">
      <c r="B141" s="125"/>
      <c r="C141" s="125"/>
      <c r="D141" s="125"/>
      <c r="E141" s="125"/>
      <c r="F141" s="125"/>
      <c r="G141" s="125"/>
      <c r="H141" s="125"/>
    </row>
    <row r="142" spans="2:8" ht="12.75">
      <c r="B142" s="125"/>
      <c r="C142" s="125"/>
      <c r="D142" s="125"/>
      <c r="E142" s="125"/>
      <c r="F142" s="125"/>
      <c r="G142" s="125"/>
      <c r="H142" s="125"/>
    </row>
    <row r="143" spans="2:8" ht="12.75">
      <c r="B143" s="125"/>
      <c r="C143" s="125"/>
      <c r="D143" s="125"/>
      <c r="E143" s="125"/>
      <c r="F143" s="125"/>
      <c r="G143" s="125"/>
      <c r="H143" s="125"/>
    </row>
    <row r="144" spans="2:8" ht="12.75">
      <c r="B144" s="125"/>
      <c r="C144" s="125"/>
      <c r="D144" s="125"/>
      <c r="E144" s="125"/>
      <c r="F144" s="125"/>
      <c r="G144" s="125"/>
      <c r="H144" s="125"/>
    </row>
    <row r="145" spans="2:8" ht="12.75">
      <c r="B145" s="125"/>
      <c r="C145" s="125"/>
      <c r="D145" s="125"/>
      <c r="E145" s="125"/>
      <c r="F145" s="125"/>
      <c r="G145" s="125"/>
      <c r="H145" s="125"/>
    </row>
    <row r="146" spans="2:8" ht="12.75">
      <c r="B146" s="125"/>
      <c r="C146" s="125"/>
      <c r="D146" s="125"/>
      <c r="E146" s="125"/>
      <c r="F146" s="125"/>
      <c r="G146" s="125"/>
      <c r="H146" s="125"/>
    </row>
    <row r="147" spans="2:8" ht="12.75">
      <c r="B147" s="125"/>
      <c r="C147" s="125"/>
      <c r="D147" s="125"/>
      <c r="E147" s="125"/>
      <c r="F147" s="125"/>
      <c r="G147" s="125"/>
      <c r="H147" s="125"/>
    </row>
    <row r="148" spans="2:8" ht="12.75">
      <c r="B148" s="125"/>
      <c r="C148" s="125"/>
      <c r="D148" s="125"/>
      <c r="E148" s="125"/>
      <c r="F148" s="125"/>
      <c r="G148" s="125"/>
      <c r="H148" s="125"/>
    </row>
    <row r="149" spans="2:8" ht="12.75">
      <c r="B149" s="125"/>
      <c r="C149" s="125"/>
      <c r="D149" s="125"/>
      <c r="E149" s="125"/>
      <c r="F149" s="125"/>
      <c r="G149" s="125"/>
      <c r="H149" s="125"/>
    </row>
    <row r="150" spans="2:8" ht="12.75">
      <c r="B150" s="125"/>
      <c r="C150" s="125"/>
      <c r="D150" s="125"/>
      <c r="E150" s="125"/>
      <c r="F150" s="125"/>
      <c r="G150" s="125"/>
      <c r="H150" s="125"/>
    </row>
    <row r="151" spans="2:8" ht="12.75">
      <c r="B151" s="125"/>
      <c r="C151" s="125"/>
      <c r="D151" s="125"/>
      <c r="E151" s="125"/>
      <c r="F151" s="125"/>
      <c r="G151" s="125"/>
      <c r="H151" s="125"/>
    </row>
    <row r="152" spans="2:8" ht="12.75">
      <c r="B152" s="125"/>
      <c r="C152" s="125"/>
      <c r="D152" s="125"/>
      <c r="E152" s="125"/>
      <c r="F152" s="125"/>
      <c r="G152" s="125"/>
      <c r="H152" s="125"/>
    </row>
    <row r="153" spans="2:8" ht="12.75">
      <c r="B153" s="125"/>
      <c r="C153" s="125"/>
      <c r="D153" s="125"/>
      <c r="E153" s="125"/>
      <c r="F153" s="125"/>
      <c r="G153" s="125"/>
      <c r="H153" s="125"/>
    </row>
    <row r="154" spans="2:8" ht="12.75">
      <c r="B154" s="125"/>
      <c r="C154" s="125"/>
      <c r="D154" s="125"/>
      <c r="E154" s="125"/>
      <c r="F154" s="125"/>
      <c r="G154" s="125"/>
      <c r="H154" s="125"/>
    </row>
    <row r="155" spans="2:8" ht="12.75">
      <c r="B155" s="125"/>
      <c r="C155" s="125"/>
      <c r="D155" s="125"/>
      <c r="E155" s="125"/>
      <c r="F155" s="125"/>
      <c r="G155" s="125"/>
      <c r="H155" s="125"/>
    </row>
    <row r="156" spans="2:8" ht="12.75">
      <c r="B156" s="125"/>
      <c r="C156" s="125"/>
      <c r="D156" s="125"/>
      <c r="E156" s="125"/>
      <c r="F156" s="125"/>
      <c r="G156" s="125"/>
      <c r="H156" s="125"/>
    </row>
    <row r="157" spans="2:8" ht="12.75">
      <c r="B157" s="125"/>
      <c r="C157" s="125"/>
      <c r="D157" s="125"/>
      <c r="E157" s="125"/>
      <c r="F157" s="125"/>
      <c r="G157" s="125"/>
      <c r="H157" s="125"/>
    </row>
    <row r="158" spans="2:8" ht="12.75">
      <c r="B158" s="125"/>
      <c r="C158" s="125"/>
      <c r="D158" s="125"/>
      <c r="E158" s="125"/>
      <c r="F158" s="125"/>
      <c r="G158" s="125"/>
      <c r="H158" s="125"/>
    </row>
    <row r="159" spans="2:8" ht="12.75">
      <c r="B159" s="125"/>
      <c r="C159" s="125"/>
      <c r="D159" s="125"/>
      <c r="E159" s="125"/>
      <c r="F159" s="125"/>
      <c r="G159" s="125"/>
      <c r="H159" s="125"/>
    </row>
    <row r="160" spans="2:8" ht="12.75">
      <c r="B160" s="125"/>
      <c r="C160" s="125"/>
      <c r="D160" s="125"/>
      <c r="E160" s="125"/>
      <c r="F160" s="125"/>
      <c r="G160" s="125"/>
      <c r="H160" s="125"/>
    </row>
    <row r="161" spans="2:8" ht="12.75">
      <c r="B161" s="125"/>
      <c r="C161" s="125"/>
      <c r="D161" s="125"/>
      <c r="E161" s="125"/>
      <c r="F161" s="125"/>
      <c r="G161" s="125"/>
      <c r="H161" s="125"/>
    </row>
    <row r="162" spans="2:8" ht="12.75">
      <c r="B162" s="125"/>
      <c r="C162" s="125"/>
      <c r="D162" s="125"/>
      <c r="E162" s="125"/>
      <c r="F162" s="125"/>
      <c r="G162" s="125"/>
      <c r="H162" s="125"/>
    </row>
    <row r="163" spans="2:8" ht="12.75">
      <c r="B163" s="125"/>
      <c r="C163" s="125"/>
      <c r="D163" s="125"/>
      <c r="E163" s="125"/>
      <c r="F163" s="125"/>
      <c r="G163" s="125"/>
      <c r="H163" s="125"/>
    </row>
    <row r="164" spans="2:8" ht="12.75">
      <c r="B164" s="125"/>
      <c r="C164" s="125"/>
      <c r="D164" s="125"/>
      <c r="E164" s="125"/>
      <c r="F164" s="125"/>
      <c r="G164" s="125"/>
      <c r="H164" s="125"/>
    </row>
    <row r="165" spans="2:8" ht="12.75">
      <c r="B165" s="125"/>
      <c r="C165" s="125"/>
      <c r="D165" s="125"/>
      <c r="E165" s="125"/>
      <c r="F165" s="125"/>
      <c r="G165" s="125"/>
      <c r="H165" s="125"/>
    </row>
    <row r="166" spans="2:8" ht="12.75">
      <c r="B166" s="125"/>
      <c r="C166" s="125"/>
      <c r="D166" s="125"/>
      <c r="E166" s="125"/>
      <c r="F166" s="125"/>
      <c r="G166" s="125"/>
      <c r="H166" s="125"/>
    </row>
    <row r="167" spans="2:8" ht="12.75">
      <c r="B167" s="125"/>
      <c r="C167" s="125"/>
      <c r="D167" s="125"/>
      <c r="E167" s="125"/>
      <c r="F167" s="125"/>
      <c r="G167" s="125"/>
      <c r="H167" s="125"/>
    </row>
    <row r="168" spans="2:8" ht="12.75">
      <c r="B168" s="125"/>
      <c r="C168" s="125"/>
      <c r="D168" s="125"/>
      <c r="E168" s="125"/>
      <c r="F168" s="125"/>
      <c r="G168" s="125"/>
      <c r="H168" s="125"/>
    </row>
    <row r="169" spans="2:8" ht="12.75">
      <c r="B169" s="125"/>
      <c r="C169" s="125"/>
      <c r="D169" s="125"/>
      <c r="E169" s="125"/>
      <c r="F169" s="125"/>
      <c r="G169" s="125"/>
      <c r="H169" s="125"/>
    </row>
    <row r="170" spans="2:8" ht="12.75">
      <c r="B170" s="125"/>
      <c r="C170" s="125"/>
      <c r="D170" s="125"/>
      <c r="E170" s="125"/>
      <c r="F170" s="125"/>
      <c r="G170" s="125"/>
      <c r="H170" s="125"/>
    </row>
    <row r="171" spans="2:8" ht="12.75">
      <c r="B171" s="125"/>
      <c r="C171" s="125"/>
      <c r="D171" s="125"/>
      <c r="E171" s="125"/>
      <c r="F171" s="125"/>
      <c r="G171" s="125"/>
      <c r="H171" s="125"/>
    </row>
    <row r="172" spans="2:8" ht="12.75">
      <c r="B172" s="125"/>
      <c r="C172" s="125"/>
      <c r="D172" s="125"/>
      <c r="E172" s="125"/>
      <c r="F172" s="125"/>
      <c r="G172" s="125"/>
      <c r="H172" s="125"/>
    </row>
    <row r="173" spans="2:8" ht="12.75">
      <c r="B173" s="125"/>
      <c r="C173" s="125"/>
      <c r="D173" s="125"/>
      <c r="E173" s="125"/>
      <c r="F173" s="125"/>
      <c r="G173" s="125"/>
      <c r="H173" s="125"/>
    </row>
    <row r="174" spans="2:8" ht="12.75">
      <c r="B174" s="125"/>
      <c r="C174" s="125"/>
      <c r="D174" s="125"/>
      <c r="E174" s="125"/>
      <c r="F174" s="125"/>
      <c r="G174" s="125"/>
      <c r="H174" s="125"/>
    </row>
    <row r="175" spans="2:8" ht="12.75">
      <c r="B175" s="125"/>
      <c r="C175" s="125"/>
      <c r="D175" s="125"/>
      <c r="E175" s="125"/>
      <c r="F175" s="125"/>
      <c r="G175" s="125"/>
      <c r="H175" s="125"/>
    </row>
    <row r="176" spans="2:8" ht="12.75">
      <c r="B176" s="125"/>
      <c r="C176" s="125"/>
      <c r="D176" s="125"/>
      <c r="E176" s="125"/>
      <c r="F176" s="125"/>
      <c r="G176" s="125"/>
      <c r="H176" s="125"/>
    </row>
    <row r="177" spans="2:8" ht="12.75">
      <c r="B177" s="125"/>
      <c r="C177" s="125"/>
      <c r="D177" s="125"/>
      <c r="E177" s="125"/>
      <c r="F177" s="125"/>
      <c r="G177" s="125"/>
      <c r="H177" s="125"/>
    </row>
    <row r="178" spans="2:8" ht="12.75">
      <c r="B178" s="125"/>
      <c r="C178" s="125"/>
      <c r="D178" s="125"/>
      <c r="E178" s="125"/>
      <c r="F178" s="125"/>
      <c r="G178" s="125"/>
      <c r="H178" s="125"/>
    </row>
    <row r="179" spans="2:8" ht="12.75">
      <c r="B179" s="125"/>
      <c r="C179" s="125"/>
      <c r="D179" s="125"/>
      <c r="E179" s="125"/>
      <c r="F179" s="125"/>
      <c r="G179" s="125"/>
      <c r="H179" s="125"/>
    </row>
    <row r="180" spans="2:8" ht="12.75">
      <c r="B180" s="125"/>
      <c r="C180" s="125"/>
      <c r="D180" s="125"/>
      <c r="E180" s="125"/>
      <c r="F180" s="125"/>
      <c r="G180" s="125"/>
      <c r="H180" s="125"/>
    </row>
    <row r="181" spans="2:8" ht="12.75">
      <c r="B181" s="125"/>
      <c r="C181" s="125"/>
      <c r="D181" s="125"/>
      <c r="E181" s="125"/>
      <c r="F181" s="125"/>
      <c r="G181" s="125"/>
      <c r="H181" s="125"/>
    </row>
    <row r="182" spans="2:8" ht="12.75">
      <c r="B182" s="125"/>
      <c r="C182" s="125"/>
      <c r="D182" s="125"/>
      <c r="E182" s="125"/>
      <c r="F182" s="125"/>
      <c r="G182" s="125"/>
      <c r="H182" s="125"/>
    </row>
    <row r="183" spans="2:8" ht="12.75">
      <c r="B183" s="125"/>
      <c r="C183" s="125"/>
      <c r="D183" s="125"/>
      <c r="E183" s="125"/>
      <c r="F183" s="125"/>
      <c r="G183" s="125"/>
      <c r="H183" s="125"/>
    </row>
    <row r="184" spans="2:8" ht="12.75">
      <c r="B184" s="125"/>
      <c r="C184" s="125"/>
      <c r="D184" s="125"/>
      <c r="E184" s="125"/>
      <c r="F184" s="125"/>
      <c r="G184" s="125"/>
      <c r="H184" s="125"/>
    </row>
    <row r="185" spans="2:8" ht="12.75">
      <c r="B185" s="125"/>
      <c r="C185" s="125"/>
      <c r="D185" s="125"/>
      <c r="E185" s="125"/>
      <c r="F185" s="125"/>
      <c r="G185" s="125"/>
      <c r="H185" s="125"/>
    </row>
    <row r="186" spans="2:8" ht="12.75">
      <c r="B186" s="125"/>
      <c r="C186" s="125"/>
      <c r="D186" s="125"/>
      <c r="E186" s="125"/>
      <c r="F186" s="125"/>
      <c r="G186" s="125"/>
      <c r="H186" s="125"/>
    </row>
    <row r="187" spans="2:8" ht="12.75">
      <c r="B187" s="125"/>
      <c r="C187" s="125"/>
      <c r="D187" s="125"/>
      <c r="E187" s="125"/>
      <c r="F187" s="125"/>
      <c r="G187" s="125"/>
      <c r="H187" s="125"/>
    </row>
    <row r="188" spans="2:8" ht="12.75">
      <c r="B188" s="125"/>
      <c r="C188" s="125"/>
      <c r="D188" s="125"/>
      <c r="E188" s="125"/>
      <c r="F188" s="125"/>
      <c r="G188" s="125"/>
      <c r="H188" s="125"/>
    </row>
    <row r="189" spans="2:8" ht="12.75">
      <c r="B189" s="125"/>
      <c r="C189" s="125"/>
      <c r="D189" s="125"/>
      <c r="E189" s="125"/>
      <c r="F189" s="125"/>
      <c r="G189" s="125"/>
      <c r="H189" s="125"/>
    </row>
    <row r="190" spans="2:8" ht="12.75">
      <c r="B190" s="125"/>
      <c r="C190" s="125"/>
      <c r="D190" s="125"/>
      <c r="E190" s="125"/>
      <c r="F190" s="125"/>
      <c r="G190" s="125"/>
      <c r="H190" s="125"/>
    </row>
    <row r="191" spans="2:8" ht="12.75">
      <c r="B191" s="125"/>
      <c r="C191" s="125"/>
      <c r="D191" s="125"/>
      <c r="E191" s="125"/>
      <c r="F191" s="125"/>
      <c r="G191" s="125"/>
      <c r="H191" s="125"/>
    </row>
    <row r="192" spans="2:8" ht="12.75">
      <c r="B192" s="125"/>
      <c r="C192" s="125"/>
      <c r="D192" s="125"/>
      <c r="E192" s="125"/>
      <c r="F192" s="125"/>
      <c r="G192" s="125"/>
      <c r="H192" s="125"/>
    </row>
    <row r="193" spans="2:8" ht="12.75">
      <c r="B193" s="125"/>
      <c r="C193" s="125"/>
      <c r="D193" s="125"/>
      <c r="E193" s="125"/>
      <c r="F193" s="125"/>
      <c r="G193" s="125"/>
      <c r="H193" s="125"/>
    </row>
    <row r="194" spans="2:8" ht="12.75">
      <c r="B194" s="125"/>
      <c r="C194" s="125"/>
      <c r="D194" s="125"/>
      <c r="E194" s="125"/>
      <c r="F194" s="125"/>
      <c r="G194" s="125"/>
      <c r="H194" s="125"/>
    </row>
    <row r="195" spans="2:8" ht="12.75">
      <c r="B195" s="125"/>
      <c r="C195" s="125"/>
      <c r="D195" s="125"/>
      <c r="E195" s="125"/>
      <c r="F195" s="125"/>
      <c r="G195" s="125"/>
      <c r="H195" s="125"/>
    </row>
    <row r="196" spans="2:8" ht="12.75">
      <c r="B196" s="125"/>
      <c r="C196" s="125"/>
      <c r="D196" s="125"/>
      <c r="E196" s="125"/>
      <c r="F196" s="125"/>
      <c r="G196" s="125"/>
      <c r="H196" s="125"/>
    </row>
    <row r="197" spans="2:8" ht="12.75">
      <c r="B197" s="125"/>
      <c r="C197" s="125"/>
      <c r="D197" s="125"/>
      <c r="E197" s="125"/>
      <c r="F197" s="125"/>
      <c r="G197" s="125"/>
      <c r="H197" s="125"/>
    </row>
    <row r="198" spans="2:8" ht="12.75">
      <c r="B198" s="125"/>
      <c r="C198" s="125"/>
      <c r="D198" s="125"/>
      <c r="E198" s="125"/>
      <c r="F198" s="125"/>
      <c r="G198" s="125"/>
      <c r="H198" s="125"/>
    </row>
    <row r="199" spans="2:8" ht="12.75">
      <c r="B199" s="125"/>
      <c r="C199" s="125"/>
      <c r="D199" s="125"/>
      <c r="E199" s="125"/>
      <c r="F199" s="125"/>
      <c r="G199" s="125"/>
      <c r="H199" s="125"/>
    </row>
    <row r="200" spans="2:8" ht="12.75">
      <c r="B200" s="125"/>
      <c r="C200" s="125"/>
      <c r="D200" s="125"/>
      <c r="E200" s="125"/>
      <c r="F200" s="125"/>
      <c r="G200" s="125"/>
      <c r="H200" s="125"/>
    </row>
    <row r="201" spans="2:8" ht="12.75">
      <c r="B201" s="125"/>
      <c r="C201" s="125"/>
      <c r="D201" s="125"/>
      <c r="E201" s="125"/>
      <c r="F201" s="125"/>
      <c r="G201" s="125"/>
      <c r="H201" s="125"/>
    </row>
    <row r="202" spans="2:8" ht="12.75">
      <c r="B202" s="125"/>
      <c r="C202" s="125"/>
      <c r="D202" s="125"/>
      <c r="E202" s="125"/>
      <c r="F202" s="125"/>
      <c r="G202" s="125"/>
      <c r="H202" s="125"/>
    </row>
    <row r="203" spans="2:8" ht="12.75">
      <c r="B203" s="125"/>
      <c r="C203" s="125"/>
      <c r="D203" s="125"/>
      <c r="E203" s="125"/>
      <c r="F203" s="125"/>
      <c r="G203" s="125"/>
      <c r="H203" s="125"/>
    </row>
    <row r="204" spans="2:8" ht="12.75">
      <c r="B204" s="125"/>
      <c r="C204" s="125"/>
      <c r="D204" s="125"/>
      <c r="E204" s="125"/>
      <c r="F204" s="125"/>
      <c r="G204" s="125"/>
      <c r="H204" s="125"/>
    </row>
    <row r="205" spans="2:8" ht="12.75">
      <c r="B205" s="125"/>
      <c r="C205" s="125"/>
      <c r="D205" s="125"/>
      <c r="E205" s="125"/>
      <c r="F205" s="125"/>
      <c r="G205" s="125"/>
      <c r="H205" s="125"/>
    </row>
    <row r="206" spans="2:8" ht="12.75">
      <c r="B206" s="125"/>
      <c r="C206" s="125"/>
      <c r="D206" s="125"/>
      <c r="E206" s="125"/>
      <c r="F206" s="125"/>
      <c r="G206" s="125"/>
      <c r="H206" s="125"/>
    </row>
    <row r="207" spans="2:8" ht="12.75">
      <c r="B207" s="125"/>
      <c r="C207" s="125"/>
      <c r="D207" s="125"/>
      <c r="E207" s="125"/>
      <c r="F207" s="125"/>
      <c r="G207" s="125"/>
      <c r="H207" s="125"/>
    </row>
    <row r="208" spans="2:8" ht="12.75">
      <c r="B208" s="125"/>
      <c r="C208" s="125"/>
      <c r="D208" s="125"/>
      <c r="E208" s="125"/>
      <c r="F208" s="125"/>
      <c r="G208" s="125"/>
      <c r="H208" s="125"/>
    </row>
    <row r="209" spans="2:8" ht="12.75">
      <c r="B209" s="125"/>
      <c r="C209" s="125"/>
      <c r="D209" s="125"/>
      <c r="E209" s="125"/>
      <c r="F209" s="125"/>
      <c r="G209" s="125"/>
      <c r="H209" s="125"/>
    </row>
    <row r="210" spans="2:8" ht="12.75">
      <c r="B210" s="125"/>
      <c r="C210" s="125"/>
      <c r="D210" s="125"/>
      <c r="E210" s="125"/>
      <c r="F210" s="125"/>
      <c r="G210" s="125"/>
      <c r="H210" s="125"/>
    </row>
    <row r="211" spans="2:8" ht="12.75">
      <c r="B211" s="125"/>
      <c r="C211" s="125"/>
      <c r="D211" s="125"/>
      <c r="E211" s="125"/>
      <c r="F211" s="125"/>
      <c r="G211" s="125"/>
      <c r="H211" s="125"/>
    </row>
    <row r="212" spans="2:8" ht="12.75">
      <c r="B212" s="125"/>
      <c r="C212" s="125"/>
      <c r="D212" s="125"/>
      <c r="E212" s="125"/>
      <c r="F212" s="125"/>
      <c r="G212" s="125"/>
      <c r="H212" s="125"/>
    </row>
    <row r="213" spans="2:8" ht="12.75">
      <c r="B213" s="125"/>
      <c r="C213" s="125"/>
      <c r="D213" s="125"/>
      <c r="E213" s="125"/>
      <c r="F213" s="125"/>
      <c r="G213" s="125"/>
      <c r="H213" s="125"/>
    </row>
    <row r="214" spans="2:8" ht="12.75">
      <c r="B214" s="125"/>
      <c r="C214" s="125"/>
      <c r="D214" s="125"/>
      <c r="E214" s="125"/>
      <c r="F214" s="125"/>
      <c r="G214" s="125"/>
      <c r="H214" s="125"/>
    </row>
    <row r="215" spans="2:8" ht="12.75">
      <c r="B215" s="125"/>
      <c r="C215" s="125"/>
      <c r="D215" s="125"/>
      <c r="E215" s="125"/>
      <c r="F215" s="125"/>
      <c r="G215" s="125"/>
      <c r="H215" s="125"/>
    </row>
    <row r="216" spans="2:8" ht="12.75">
      <c r="B216" s="125"/>
      <c r="C216" s="125"/>
      <c r="D216" s="125"/>
      <c r="E216" s="125"/>
      <c r="F216" s="125"/>
      <c r="G216" s="125"/>
      <c r="H216" s="125"/>
    </row>
    <row r="217" spans="2:8" ht="12.75">
      <c r="B217" s="125"/>
      <c r="C217" s="125"/>
      <c r="D217" s="125"/>
      <c r="E217" s="125"/>
      <c r="F217" s="125"/>
      <c r="G217" s="125"/>
      <c r="H217" s="125"/>
    </row>
    <row r="218" spans="2:8" ht="12.75">
      <c r="B218" s="125"/>
      <c r="C218" s="125"/>
      <c r="D218" s="125"/>
      <c r="E218" s="125"/>
      <c r="F218" s="125"/>
      <c r="G218" s="125"/>
      <c r="H218" s="125"/>
    </row>
    <row r="219" spans="2:8" ht="12.75">
      <c r="B219" s="125"/>
      <c r="C219" s="125"/>
      <c r="D219" s="125"/>
      <c r="E219" s="125"/>
      <c r="F219" s="125"/>
      <c r="G219" s="125"/>
      <c r="H219" s="125"/>
    </row>
    <row r="220" spans="2:8" ht="12.75">
      <c r="B220" s="125"/>
      <c r="C220" s="125"/>
      <c r="D220" s="125"/>
      <c r="E220" s="125"/>
      <c r="F220" s="125"/>
      <c r="G220" s="125"/>
      <c r="H220" s="125"/>
    </row>
    <row r="221" spans="2:8" ht="12.75">
      <c r="B221" s="125"/>
      <c r="C221" s="125"/>
      <c r="D221" s="125"/>
      <c r="E221" s="125"/>
      <c r="F221" s="125"/>
      <c r="G221" s="125"/>
      <c r="H221" s="125"/>
    </row>
    <row r="222" spans="2:8" ht="12.75">
      <c r="B222" s="125"/>
      <c r="C222" s="125"/>
      <c r="D222" s="125"/>
      <c r="E222" s="125"/>
      <c r="F222" s="125"/>
      <c r="G222" s="125"/>
      <c r="H222" s="125"/>
    </row>
    <row r="223" spans="2:8" ht="12.75">
      <c r="B223" s="125"/>
      <c r="C223" s="125"/>
      <c r="D223" s="125"/>
      <c r="E223" s="125"/>
      <c r="F223" s="125"/>
      <c r="G223" s="125"/>
      <c r="H223" s="125"/>
    </row>
    <row r="224" spans="2:8" ht="12.75">
      <c r="B224" s="125"/>
      <c r="C224" s="125"/>
      <c r="D224" s="125"/>
      <c r="E224" s="125"/>
      <c r="F224" s="125"/>
      <c r="G224" s="125"/>
      <c r="H224" s="125"/>
    </row>
    <row r="225" spans="2:8" ht="12.75">
      <c r="B225" s="125"/>
      <c r="C225" s="125"/>
      <c r="D225" s="125"/>
      <c r="E225" s="125"/>
      <c r="F225" s="125"/>
      <c r="G225" s="125"/>
      <c r="H225" s="125"/>
    </row>
    <row r="226" spans="2:8" ht="12.75">
      <c r="B226" s="125"/>
      <c r="C226" s="125"/>
      <c r="D226" s="125"/>
      <c r="E226" s="125"/>
      <c r="F226" s="125"/>
      <c r="G226" s="125"/>
      <c r="H226" s="125"/>
    </row>
    <row r="227" spans="2:8" ht="12.75">
      <c r="B227" s="125"/>
      <c r="C227" s="125"/>
      <c r="D227" s="125"/>
      <c r="E227" s="125"/>
      <c r="F227" s="125"/>
      <c r="G227" s="125"/>
      <c r="H227" s="125"/>
    </row>
    <row r="228" spans="2:8" ht="12.75">
      <c r="B228" s="125"/>
      <c r="C228" s="125"/>
      <c r="D228" s="125"/>
      <c r="E228" s="125"/>
      <c r="F228" s="125"/>
      <c r="G228" s="125"/>
      <c r="H228" s="125"/>
    </row>
    <row r="229" spans="2:8" ht="12.75">
      <c r="B229" s="125"/>
      <c r="C229" s="125"/>
      <c r="D229" s="125"/>
      <c r="E229" s="125"/>
      <c r="F229" s="125"/>
      <c r="G229" s="125"/>
      <c r="H229" s="125"/>
    </row>
    <row r="230" spans="2:8" ht="12.75">
      <c r="B230" s="125"/>
      <c r="C230" s="125"/>
      <c r="D230" s="125"/>
      <c r="E230" s="125"/>
      <c r="F230" s="125"/>
      <c r="G230" s="125"/>
      <c r="H230" s="125"/>
    </row>
    <row r="231" spans="2:8" ht="12.75">
      <c r="B231" s="125"/>
      <c r="C231" s="125"/>
      <c r="D231" s="125"/>
      <c r="E231" s="125"/>
      <c r="F231" s="125"/>
      <c r="G231" s="125"/>
      <c r="H231" s="125"/>
    </row>
    <row r="232" spans="2:8" ht="12.75">
      <c r="B232" s="125"/>
      <c r="C232" s="125"/>
      <c r="D232" s="125"/>
      <c r="E232" s="125"/>
      <c r="F232" s="125"/>
      <c r="G232" s="125"/>
      <c r="H232" s="125"/>
    </row>
    <row r="233" spans="2:8" ht="12.75">
      <c r="B233" s="125"/>
      <c r="C233" s="125"/>
      <c r="D233" s="125"/>
      <c r="E233" s="125"/>
      <c r="F233" s="125"/>
      <c r="G233" s="125"/>
      <c r="H233" s="125"/>
    </row>
    <row r="234" spans="2:8" ht="12.75">
      <c r="B234" s="125"/>
      <c r="C234" s="125"/>
      <c r="D234" s="125"/>
      <c r="E234" s="125"/>
      <c r="F234" s="125"/>
      <c r="G234" s="125"/>
      <c r="H234" s="125"/>
    </row>
  </sheetData>
  <sheetProtection password="CE9C" sheet="1" objects="1" scenarios="1" selectLockedCells="1"/>
  <printOptions/>
  <pageMargins left="0.67" right="0.45" top="0.41" bottom="0.3937007874015748" header="0.46" footer="0.4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6">
      <selection activeCell="F25" sqref="F25"/>
    </sheetView>
  </sheetViews>
  <sheetFormatPr defaultColWidth="11.421875" defaultRowHeight="12.75"/>
  <cols>
    <col min="1" max="3" width="2.00390625" style="0" customWidth="1"/>
    <col min="4" max="4" width="23.57421875" style="0" customWidth="1"/>
    <col min="5" max="5" width="8.57421875" style="0" customWidth="1"/>
    <col min="6" max="6" width="7.8515625" style="0" customWidth="1"/>
    <col min="7" max="7" width="5.8515625" style="0" customWidth="1"/>
    <col min="8" max="8" width="13.421875" style="0" customWidth="1"/>
    <col min="9" max="9" width="11.8515625" style="0" customWidth="1"/>
    <col min="10" max="10" width="5.7109375" style="0" customWidth="1"/>
    <col min="11" max="11" width="7.57421875" style="0" customWidth="1"/>
  </cols>
  <sheetData>
    <row r="1" spans="6:10" ht="12.75">
      <c r="F1" s="29"/>
      <c r="H1" s="15"/>
      <c r="I1" s="15"/>
      <c r="J1" s="15"/>
    </row>
    <row r="2" spans="6:10" ht="12.75">
      <c r="F2" s="29"/>
      <c r="H2" s="15"/>
      <c r="I2" s="15"/>
      <c r="J2" s="15"/>
    </row>
    <row r="3" spans="6:10" ht="12.75">
      <c r="F3" s="29"/>
      <c r="H3" s="15"/>
      <c r="I3" s="15"/>
      <c r="J3" s="15"/>
    </row>
    <row r="4" spans="6:10" ht="12.75">
      <c r="F4" s="29"/>
      <c r="H4" s="15"/>
      <c r="I4" s="15"/>
      <c r="J4" s="15"/>
    </row>
    <row r="5" ht="9" customHeight="1"/>
    <row r="6" spans="1:3" ht="21" customHeight="1">
      <c r="A6" s="1"/>
      <c r="B6" s="1"/>
      <c r="C6" s="1"/>
    </row>
    <row r="7" spans="8:11" s="5" customFormat="1" ht="18.75" customHeight="1">
      <c r="H7" s="259" t="str">
        <f>Anleitung!C3</f>
        <v>Sportschützen </v>
      </c>
      <c r="I7" s="259"/>
      <c r="J7" s="259"/>
      <c r="K7" s="259"/>
    </row>
    <row r="8" spans="8:11" s="4" customFormat="1" ht="15" customHeight="1">
      <c r="H8" s="259">
        <f>Anleitung!C4</f>
        <v>0</v>
      </c>
      <c r="I8" s="259"/>
      <c r="J8" s="259"/>
      <c r="K8" s="259"/>
    </row>
    <row r="9" spans="8:11" s="4" customFormat="1" ht="15" customHeight="1">
      <c r="H9" s="259">
        <f>Anleitung!C5</f>
        <v>0</v>
      </c>
      <c r="I9" s="259"/>
      <c r="J9" s="259"/>
      <c r="K9" s="259"/>
    </row>
    <row r="10" spans="1:11" s="4" customFormat="1" ht="16.5" customHeight="1">
      <c r="A10" s="4" t="s">
        <v>107</v>
      </c>
      <c r="H10" s="259">
        <f>Anleitung!C6</f>
        <v>0</v>
      </c>
      <c r="I10" s="259"/>
      <c r="J10" s="259"/>
      <c r="K10" s="259"/>
    </row>
    <row r="11" spans="1:11" s="4" customFormat="1" ht="14.25" customHeight="1">
      <c r="A11" s="278" t="s">
        <v>83</v>
      </c>
      <c r="B11" s="278"/>
      <c r="C11" s="278"/>
      <c r="D11" s="278"/>
      <c r="E11" s="278"/>
      <c r="F11" s="278"/>
      <c r="G11" s="279"/>
      <c r="H11" s="259">
        <f>Anleitung!C7</f>
        <v>0</v>
      </c>
      <c r="I11" s="259"/>
      <c r="J11" s="259"/>
      <c r="K11" s="259"/>
    </row>
    <row r="12" spans="1:7" ht="12" customHeight="1">
      <c r="A12" s="278"/>
      <c r="B12" s="278"/>
      <c r="C12" s="278"/>
      <c r="D12" s="278"/>
      <c r="E12" s="278"/>
      <c r="F12" s="278"/>
      <c r="G12" s="279"/>
    </row>
    <row r="13" ht="25.5" customHeight="1">
      <c r="A13" s="2" t="s">
        <v>1</v>
      </c>
    </row>
    <row r="14" ht="3" customHeight="1"/>
    <row r="15" spans="1:9" s="3" customFormat="1" ht="13.5" customHeight="1">
      <c r="A15" s="34" t="s">
        <v>50</v>
      </c>
      <c r="B15" s="35"/>
      <c r="C15" s="35"/>
      <c r="D15" s="35"/>
      <c r="E15" s="35"/>
      <c r="F15" s="36">
        <f>F25</f>
        <v>0</v>
      </c>
      <c r="G15" s="31"/>
      <c r="H15" s="31"/>
      <c r="I15" s="31"/>
    </row>
    <row r="16" spans="1:9" s="3" customFormat="1" ht="13.5" customHeight="1">
      <c r="A16" s="37" t="s">
        <v>22</v>
      </c>
      <c r="B16" s="30"/>
      <c r="C16" s="30"/>
      <c r="D16" s="30"/>
      <c r="E16" s="266">
        <f>H47</f>
        <v>0</v>
      </c>
      <c r="F16" s="267"/>
      <c r="G16" s="31"/>
      <c r="H16" s="31"/>
      <c r="I16" s="31"/>
    </row>
    <row r="17" spans="1:11" s="3" customFormat="1" ht="13.5" customHeight="1">
      <c r="A17" s="37" t="s">
        <v>23</v>
      </c>
      <c r="B17" s="30"/>
      <c r="C17" s="30"/>
      <c r="D17" s="30"/>
      <c r="E17" s="32"/>
      <c r="F17" s="33">
        <f>SUM(F28:F31)</f>
        <v>0</v>
      </c>
      <c r="G17" s="269" t="s">
        <v>31</v>
      </c>
      <c r="H17" s="269"/>
      <c r="I17" s="81">
        <f>SUM(J28:J31)</f>
        <v>0</v>
      </c>
      <c r="J17" s="276">
        <f>IF(F17=0,"",(SUM(J28:J31)/F17)*100)</f>
      </c>
      <c r="K17" s="277"/>
    </row>
    <row r="18" spans="1:9" s="3" customFormat="1" ht="13.5" customHeight="1">
      <c r="A18" s="37" t="s">
        <v>25</v>
      </c>
      <c r="B18" s="30"/>
      <c r="C18" s="30"/>
      <c r="D18" s="30"/>
      <c r="E18" s="30"/>
      <c r="F18" s="38">
        <f>SUM(F32:F38)</f>
        <v>0</v>
      </c>
      <c r="G18" s="31"/>
      <c r="H18" s="31"/>
      <c r="I18" s="31"/>
    </row>
    <row r="19" spans="1:9" s="3" customFormat="1" ht="13.5" customHeight="1">
      <c r="A19" s="37" t="s">
        <v>24</v>
      </c>
      <c r="B19" s="30"/>
      <c r="C19" s="30"/>
      <c r="D19" s="30"/>
      <c r="E19" s="30"/>
      <c r="F19" s="183"/>
      <c r="G19" s="31"/>
      <c r="H19" s="31"/>
      <c r="I19" s="31"/>
    </row>
    <row r="20" spans="1:9" s="3" customFormat="1" ht="13.5" customHeight="1">
      <c r="A20" s="39" t="s">
        <v>26</v>
      </c>
      <c r="B20" s="40"/>
      <c r="C20" s="40"/>
      <c r="D20" s="40"/>
      <c r="E20" s="40"/>
      <c r="F20" s="184"/>
      <c r="G20" s="31"/>
      <c r="H20" s="31"/>
      <c r="I20" s="31"/>
    </row>
    <row r="21" s="2" customFormat="1" ht="7.5" customHeight="1"/>
    <row r="22" spans="4:11" s="1" customFormat="1" ht="11.25" customHeight="1">
      <c r="D22" s="286" t="s">
        <v>2</v>
      </c>
      <c r="E22" s="12" t="s">
        <v>3</v>
      </c>
      <c r="F22" s="12" t="s">
        <v>5</v>
      </c>
      <c r="G22" s="12" t="s">
        <v>6</v>
      </c>
      <c r="H22" s="23" t="s">
        <v>7</v>
      </c>
      <c r="I22" s="12" t="s">
        <v>8</v>
      </c>
      <c r="J22" s="264" t="s">
        <v>17</v>
      </c>
      <c r="K22" s="265"/>
    </row>
    <row r="23" spans="4:11" s="1" customFormat="1" ht="11.25" customHeight="1">
      <c r="D23" s="287"/>
      <c r="E23" s="13" t="s">
        <v>4</v>
      </c>
      <c r="F23" s="13" t="s">
        <v>53</v>
      </c>
      <c r="G23" s="296" t="s">
        <v>30</v>
      </c>
      <c r="H23" s="297"/>
      <c r="I23" s="13" t="s">
        <v>9</v>
      </c>
      <c r="J23" s="27" t="s">
        <v>5</v>
      </c>
      <c r="K23" s="28" t="s">
        <v>18</v>
      </c>
    </row>
    <row r="24" spans="4:11" s="1" customFormat="1" ht="11.25" customHeight="1" thickBot="1">
      <c r="D24" s="288"/>
      <c r="E24" s="14"/>
      <c r="F24" s="24" t="s">
        <v>54</v>
      </c>
      <c r="G24" s="289" t="s">
        <v>48</v>
      </c>
      <c r="H24" s="290"/>
      <c r="I24" s="24" t="s">
        <v>108</v>
      </c>
      <c r="J24" s="25"/>
      <c r="K24" s="26"/>
    </row>
    <row r="25" spans="4:11" s="5" customFormat="1" ht="17.25" customHeight="1">
      <c r="D25" s="78" t="s">
        <v>10</v>
      </c>
      <c r="E25" s="97" t="s">
        <v>21</v>
      </c>
      <c r="F25" s="185"/>
      <c r="G25" s="186"/>
      <c r="H25" s="254" t="s">
        <v>28</v>
      </c>
      <c r="I25" s="41" t="s">
        <v>27</v>
      </c>
      <c r="J25" s="42"/>
      <c r="K25" s="43"/>
    </row>
    <row r="26" spans="4:11" s="5" customFormat="1" ht="17.25" customHeight="1">
      <c r="D26" s="249" t="s">
        <v>113</v>
      </c>
      <c r="E26" s="250" t="s">
        <v>21</v>
      </c>
      <c r="F26" s="251"/>
      <c r="G26" s="255">
        <v>9</v>
      </c>
      <c r="H26" s="51" t="s">
        <v>28</v>
      </c>
      <c r="I26" s="44" t="s">
        <v>27</v>
      </c>
      <c r="J26" s="252"/>
      <c r="K26" s="253"/>
    </row>
    <row r="27" spans="1:11" s="5" customFormat="1" ht="17.25" customHeight="1">
      <c r="A27" s="6"/>
      <c r="B27" s="6"/>
      <c r="C27" s="6"/>
      <c r="D27" s="79" t="s">
        <v>11</v>
      </c>
      <c r="E27" s="221" t="s">
        <v>21</v>
      </c>
      <c r="F27" s="187"/>
      <c r="G27" s="188"/>
      <c r="H27" s="56">
        <f aca="true" t="shared" si="0" ref="H27:H46">F27*G27</f>
        <v>0</v>
      </c>
      <c r="I27" s="44" t="s">
        <v>27</v>
      </c>
      <c r="J27" s="45"/>
      <c r="K27" s="46"/>
    </row>
    <row r="28" spans="1:11" s="5" customFormat="1" ht="17.25" customHeight="1">
      <c r="A28" s="270"/>
      <c r="B28" s="273" t="s">
        <v>49</v>
      </c>
      <c r="C28" s="291"/>
      <c r="D28" s="192"/>
      <c r="E28" s="193"/>
      <c r="F28" s="194"/>
      <c r="G28" s="195"/>
      <c r="H28" s="55">
        <f t="shared" si="0"/>
        <v>0</v>
      </c>
      <c r="I28" s="55">
        <f aca="true" t="shared" si="1" ref="I28:I38">E28*F28*0.03</f>
        <v>0</v>
      </c>
      <c r="J28" s="189"/>
      <c r="K28" s="88">
        <f>IF(F28=0,"",J28/F28*100)</f>
      </c>
    </row>
    <row r="29" spans="1:11" s="5" customFormat="1" ht="17.25" customHeight="1">
      <c r="A29" s="271"/>
      <c r="B29" s="274"/>
      <c r="C29" s="292"/>
      <c r="D29" s="196"/>
      <c r="E29" s="197"/>
      <c r="F29" s="198"/>
      <c r="G29" s="199"/>
      <c r="H29" s="56">
        <f t="shared" si="0"/>
        <v>0</v>
      </c>
      <c r="I29" s="54">
        <f t="shared" si="1"/>
        <v>0</v>
      </c>
      <c r="J29" s="190"/>
      <c r="K29" s="89">
        <f>IF(F29=0,"",J29/F29*100)</f>
      </c>
    </row>
    <row r="30" spans="1:11" s="5" customFormat="1" ht="17.25" customHeight="1">
      <c r="A30" s="271"/>
      <c r="B30" s="274"/>
      <c r="C30" s="292"/>
      <c r="D30" s="196"/>
      <c r="E30" s="197"/>
      <c r="F30" s="198"/>
      <c r="G30" s="199"/>
      <c r="H30" s="54">
        <f t="shared" si="0"/>
        <v>0</v>
      </c>
      <c r="I30" s="59">
        <f t="shared" si="1"/>
        <v>0</v>
      </c>
      <c r="J30" s="190"/>
      <c r="K30" s="89">
        <f>IF(F30=0,"",J30/F30*100)</f>
      </c>
    </row>
    <row r="31" spans="1:11" s="5" customFormat="1" ht="17.25" customHeight="1">
      <c r="A31" s="272"/>
      <c r="B31" s="275"/>
      <c r="C31" s="293"/>
      <c r="D31" s="200"/>
      <c r="E31" s="201"/>
      <c r="F31" s="202"/>
      <c r="G31" s="203"/>
      <c r="H31" s="57">
        <f t="shared" si="0"/>
        <v>0</v>
      </c>
      <c r="I31" s="63">
        <f t="shared" si="1"/>
        <v>0</v>
      </c>
      <c r="J31" s="191"/>
      <c r="K31" s="90">
        <f>IF(F31=0,"",J31/F31*100)</f>
      </c>
    </row>
    <row r="32" spans="1:11" s="5" customFormat="1" ht="17.25" customHeight="1">
      <c r="A32" s="270" t="s">
        <v>98</v>
      </c>
      <c r="B32" s="273" t="s">
        <v>99</v>
      </c>
      <c r="C32" s="260" t="s">
        <v>100</v>
      </c>
      <c r="D32" s="204"/>
      <c r="E32" s="205"/>
      <c r="F32" s="206"/>
      <c r="G32" s="207"/>
      <c r="H32" s="58">
        <f t="shared" si="0"/>
        <v>0</v>
      </c>
      <c r="I32" s="58">
        <f t="shared" si="1"/>
        <v>0</v>
      </c>
      <c r="J32" s="47"/>
      <c r="K32" s="91"/>
    </row>
    <row r="33" spans="1:11" s="5" customFormat="1" ht="17.25" customHeight="1">
      <c r="A33" s="271"/>
      <c r="B33" s="274"/>
      <c r="C33" s="261"/>
      <c r="D33" s="204"/>
      <c r="E33" s="205"/>
      <c r="F33" s="208"/>
      <c r="G33" s="209"/>
      <c r="H33" s="58">
        <f t="shared" si="0"/>
        <v>0</v>
      </c>
      <c r="I33" s="58">
        <f t="shared" si="1"/>
        <v>0</v>
      </c>
      <c r="J33" s="48"/>
      <c r="K33" s="92"/>
    </row>
    <row r="34" spans="1:11" s="5" customFormat="1" ht="17.25" customHeight="1">
      <c r="A34" s="271"/>
      <c r="B34" s="274"/>
      <c r="C34" s="261"/>
      <c r="D34" s="196"/>
      <c r="E34" s="197"/>
      <c r="F34" s="198"/>
      <c r="G34" s="199"/>
      <c r="H34" s="59">
        <f t="shared" si="0"/>
        <v>0</v>
      </c>
      <c r="I34" s="59">
        <f t="shared" si="1"/>
        <v>0</v>
      </c>
      <c r="J34" s="48"/>
      <c r="K34" s="92"/>
    </row>
    <row r="35" spans="1:11" s="5" customFormat="1" ht="17.25" customHeight="1">
      <c r="A35" s="271"/>
      <c r="B35" s="274"/>
      <c r="C35" s="261"/>
      <c r="D35" s="196"/>
      <c r="E35" s="197"/>
      <c r="F35" s="198"/>
      <c r="G35" s="199"/>
      <c r="H35" s="59">
        <f t="shared" si="0"/>
        <v>0</v>
      </c>
      <c r="I35" s="59">
        <f t="shared" si="1"/>
        <v>0</v>
      </c>
      <c r="J35" s="48"/>
      <c r="K35" s="92"/>
    </row>
    <row r="36" spans="1:11" s="5" customFormat="1" ht="17.25" customHeight="1">
      <c r="A36" s="271"/>
      <c r="B36" s="274"/>
      <c r="C36" s="261"/>
      <c r="D36" s="196"/>
      <c r="E36" s="197"/>
      <c r="F36" s="198"/>
      <c r="G36" s="199"/>
      <c r="H36" s="59">
        <f t="shared" si="0"/>
        <v>0</v>
      </c>
      <c r="I36" s="59">
        <f t="shared" si="1"/>
        <v>0</v>
      </c>
      <c r="J36" s="48"/>
      <c r="K36" s="92"/>
    </row>
    <row r="37" spans="1:11" s="5" customFormat="1" ht="17.25" customHeight="1">
      <c r="A37" s="271"/>
      <c r="B37" s="274"/>
      <c r="C37" s="261"/>
      <c r="D37" s="196"/>
      <c r="E37" s="197"/>
      <c r="F37" s="198"/>
      <c r="G37" s="199"/>
      <c r="H37" s="59">
        <f t="shared" si="0"/>
        <v>0</v>
      </c>
      <c r="I37" s="59">
        <f t="shared" si="1"/>
        <v>0</v>
      </c>
      <c r="J37" s="48"/>
      <c r="K37" s="92"/>
    </row>
    <row r="38" spans="1:11" s="5" customFormat="1" ht="17.25" customHeight="1">
      <c r="A38" s="294"/>
      <c r="B38" s="295"/>
      <c r="C38" s="268"/>
      <c r="D38" s="210"/>
      <c r="E38" s="211"/>
      <c r="F38" s="187"/>
      <c r="G38" s="188"/>
      <c r="H38" s="60">
        <f t="shared" si="0"/>
        <v>0</v>
      </c>
      <c r="I38" s="60">
        <f t="shared" si="1"/>
        <v>0</v>
      </c>
      <c r="J38" s="48"/>
      <c r="K38" s="92"/>
    </row>
    <row r="39" spans="1:11" s="5" customFormat="1" ht="17.25" customHeight="1">
      <c r="A39" s="270"/>
      <c r="B39" s="273" t="s">
        <v>51</v>
      </c>
      <c r="C39" s="260" t="s">
        <v>52</v>
      </c>
      <c r="D39" s="82" t="s">
        <v>14</v>
      </c>
      <c r="E39" s="83" t="s">
        <v>21</v>
      </c>
      <c r="F39" s="194"/>
      <c r="G39" s="195"/>
      <c r="H39" s="55">
        <f t="shared" si="0"/>
        <v>0</v>
      </c>
      <c r="I39" s="49" t="s">
        <v>27</v>
      </c>
      <c r="J39" s="50"/>
      <c r="K39" s="92"/>
    </row>
    <row r="40" spans="1:11" s="5" customFormat="1" ht="17.25" customHeight="1">
      <c r="A40" s="271"/>
      <c r="B40" s="274"/>
      <c r="C40" s="262"/>
      <c r="D40" s="84" t="s">
        <v>15</v>
      </c>
      <c r="E40" s="85" t="s">
        <v>21</v>
      </c>
      <c r="F40" s="198"/>
      <c r="G40" s="199"/>
      <c r="H40" s="54">
        <f t="shared" si="0"/>
        <v>0</v>
      </c>
      <c r="I40" s="51" t="s">
        <v>27</v>
      </c>
      <c r="J40" s="50"/>
      <c r="K40" s="92"/>
    </row>
    <row r="41" spans="1:11" s="5" customFormat="1" ht="17.25" customHeight="1">
      <c r="A41" s="271"/>
      <c r="B41" s="274"/>
      <c r="C41" s="262"/>
      <c r="D41" s="86" t="s">
        <v>16</v>
      </c>
      <c r="E41" s="87" t="s">
        <v>21</v>
      </c>
      <c r="F41" s="202"/>
      <c r="G41" s="203"/>
      <c r="H41" s="57">
        <f t="shared" si="0"/>
        <v>0</v>
      </c>
      <c r="I41" s="52" t="s">
        <v>27</v>
      </c>
      <c r="J41" s="53"/>
      <c r="K41" s="93"/>
    </row>
    <row r="42" spans="1:11" s="5" customFormat="1" ht="17.25" customHeight="1">
      <c r="A42" s="282"/>
      <c r="B42" s="273" t="s">
        <v>12</v>
      </c>
      <c r="C42" s="260" t="s">
        <v>13</v>
      </c>
      <c r="D42" s="80" t="s">
        <v>109</v>
      </c>
      <c r="E42" s="214"/>
      <c r="F42" s="208"/>
      <c r="G42" s="209"/>
      <c r="H42" s="61">
        <f t="shared" si="0"/>
        <v>0</v>
      </c>
      <c r="I42" s="64">
        <f>E42*F42*0.03</f>
        <v>0</v>
      </c>
      <c r="J42" s="217"/>
      <c r="K42" s="94">
        <f>IF(F42=0,"",J42/F42*100)</f>
      </c>
    </row>
    <row r="43" spans="1:11" s="5" customFormat="1" ht="17.25" customHeight="1">
      <c r="A43" s="283"/>
      <c r="B43" s="274"/>
      <c r="C43" s="261"/>
      <c r="D43" s="235"/>
      <c r="E43" s="214"/>
      <c r="F43" s="208"/>
      <c r="G43" s="209"/>
      <c r="H43" s="61">
        <f>F43*G43</f>
        <v>0</v>
      </c>
      <c r="I43" s="64">
        <f>E43*F43*0.03</f>
        <v>0</v>
      </c>
      <c r="J43" s="217"/>
      <c r="K43" s="94">
        <f>IF(F43=0,"",J43/F43*100)</f>
      </c>
    </row>
    <row r="44" spans="1:11" s="5" customFormat="1" ht="17.25" customHeight="1">
      <c r="A44" s="283"/>
      <c r="B44" s="274"/>
      <c r="C44" s="261"/>
      <c r="D44" s="235"/>
      <c r="E44" s="214"/>
      <c r="F44" s="208"/>
      <c r="G44" s="209"/>
      <c r="H44" s="61">
        <f t="shared" si="0"/>
        <v>0</v>
      </c>
      <c r="I44" s="64">
        <f>E44*F44*0.03</f>
        <v>0</v>
      </c>
      <c r="J44" s="217"/>
      <c r="K44" s="94">
        <f>IF(F44=0,"",J44/F44*100)</f>
      </c>
    </row>
    <row r="45" spans="1:11" s="5" customFormat="1" ht="17.25" customHeight="1">
      <c r="A45" s="284"/>
      <c r="B45" s="280"/>
      <c r="C45" s="262"/>
      <c r="D45" s="244"/>
      <c r="E45" s="215"/>
      <c r="F45" s="198"/>
      <c r="G45" s="199"/>
      <c r="H45" s="61">
        <f>F45*G45</f>
        <v>0</v>
      </c>
      <c r="I45" s="64">
        <f>E45*F45*0.03</f>
        <v>0</v>
      </c>
      <c r="J45" s="218"/>
      <c r="K45" s="95">
        <f>IF(F45=0,"",J45/F45*100)</f>
      </c>
    </row>
    <row r="46" spans="1:11" s="5" customFormat="1" ht="17.25" customHeight="1" thickBot="1">
      <c r="A46" s="285"/>
      <c r="B46" s="281"/>
      <c r="C46" s="263"/>
      <c r="D46" s="245"/>
      <c r="E46" s="216"/>
      <c r="F46" s="212"/>
      <c r="G46" s="213"/>
      <c r="H46" s="62">
        <f t="shared" si="0"/>
        <v>0</v>
      </c>
      <c r="I46" s="65">
        <f>E46*F46*0.03</f>
        <v>0</v>
      </c>
      <c r="J46" s="219"/>
      <c r="K46" s="96">
        <f>IF(F46=0,"",J46/F46*100)</f>
      </c>
    </row>
    <row r="47" spans="1:10" s="5" customFormat="1" ht="18.75" customHeight="1" thickBot="1">
      <c r="A47" s="17" t="s">
        <v>19</v>
      </c>
      <c r="B47" s="18"/>
      <c r="C47" s="18"/>
      <c r="D47" s="18"/>
      <c r="E47" s="18"/>
      <c r="F47" s="18"/>
      <c r="G47" s="22" t="s">
        <v>20</v>
      </c>
      <c r="H47" s="66">
        <f>SUM(H27:H46)</f>
        <v>0</v>
      </c>
      <c r="I47" s="8"/>
      <c r="J47" s="9"/>
    </row>
    <row r="48" spans="1:10" s="5" customFormat="1" ht="18.75" customHeight="1" thickBot="1">
      <c r="A48" s="19" t="s">
        <v>57</v>
      </c>
      <c r="B48" s="20"/>
      <c r="C48" s="20"/>
      <c r="D48" s="20"/>
      <c r="E48" s="20"/>
      <c r="F48" s="20"/>
      <c r="G48" s="16"/>
      <c r="H48" s="21" t="s">
        <v>20</v>
      </c>
      <c r="I48" s="67">
        <f>SUM(I28:I46)</f>
        <v>0</v>
      </c>
      <c r="J48" s="10"/>
    </row>
    <row r="49" ht="12.75" customHeight="1"/>
    <row r="50" spans="1:7" ht="12.75">
      <c r="A50" t="s">
        <v>45</v>
      </c>
      <c r="G50" t="s">
        <v>0</v>
      </c>
    </row>
    <row r="51" ht="3" customHeight="1"/>
    <row r="52" spans="1:11" ht="24" customHeight="1">
      <c r="A52" s="256"/>
      <c r="B52" s="257"/>
      <c r="C52" s="257"/>
      <c r="D52" s="257"/>
      <c r="E52" s="257"/>
      <c r="F52" s="76"/>
      <c r="G52" s="258"/>
      <c r="H52" s="258"/>
      <c r="I52" s="258"/>
      <c r="J52" s="258"/>
      <c r="K52" s="258"/>
    </row>
    <row r="54" s="7" customFormat="1" ht="12.75" customHeight="1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</sheetData>
  <sheetProtection password="CE9C" sheet="1" objects="1" scenarios="1" selectLockedCells="1"/>
  <mergeCells count="27">
    <mergeCell ref="B42:B46"/>
    <mergeCell ref="A42:A46"/>
    <mergeCell ref="D22:D24"/>
    <mergeCell ref="G24:H24"/>
    <mergeCell ref="C28:C31"/>
    <mergeCell ref="A32:A38"/>
    <mergeCell ref="B32:B38"/>
    <mergeCell ref="G23:H23"/>
    <mergeCell ref="A39:A41"/>
    <mergeCell ref="B39:B41"/>
    <mergeCell ref="C39:C41"/>
    <mergeCell ref="H7:K7"/>
    <mergeCell ref="H8:K8"/>
    <mergeCell ref="H9:K9"/>
    <mergeCell ref="H10:K10"/>
    <mergeCell ref="J17:K17"/>
    <mergeCell ref="A11:G12"/>
    <mergeCell ref="A52:E52"/>
    <mergeCell ref="G52:K52"/>
    <mergeCell ref="H11:K11"/>
    <mergeCell ref="C42:C46"/>
    <mergeCell ref="J22:K22"/>
    <mergeCell ref="E16:F16"/>
    <mergeCell ref="C32:C38"/>
    <mergeCell ref="G17:H17"/>
    <mergeCell ref="A28:A31"/>
    <mergeCell ref="B28:B31"/>
  </mergeCells>
  <printOptions/>
  <pageMargins left="0.56" right="0.3937007874015748" top="0.32" bottom="0.52" header="0.31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41" sqref="A41"/>
    </sheetView>
  </sheetViews>
  <sheetFormatPr defaultColWidth="11.421875" defaultRowHeight="12.75"/>
  <cols>
    <col min="1" max="1" width="30.8515625" style="0" customWidth="1"/>
    <col min="2" max="2" width="7.140625" style="0" customWidth="1"/>
    <col min="3" max="3" width="10.00390625" style="0" customWidth="1"/>
    <col min="4" max="4" width="6.140625" style="0" customWidth="1"/>
    <col min="5" max="5" width="7.140625" style="0" customWidth="1"/>
    <col min="6" max="6" width="8.7109375" style="0" customWidth="1"/>
    <col min="7" max="7" width="18.8515625" style="0" customWidth="1"/>
  </cols>
  <sheetData>
    <row r="1" spans="3:7" ht="74.25" customHeight="1">
      <c r="C1" s="99"/>
      <c r="D1" s="100"/>
      <c r="E1" s="100"/>
      <c r="F1" s="100"/>
      <c r="G1" s="100"/>
    </row>
    <row r="2" spans="2:7" s="4" customFormat="1" ht="40.5" customHeight="1">
      <c r="B2" s="102"/>
      <c r="C2" s="102"/>
      <c r="D2" s="102"/>
      <c r="E2" s="102"/>
      <c r="F2" s="102"/>
      <c r="G2" s="102"/>
    </row>
    <row r="3" spans="2:7" s="4" customFormat="1" ht="29.25" customHeight="1">
      <c r="B3" s="102"/>
      <c r="C3" s="102"/>
      <c r="D3" s="102"/>
      <c r="E3" s="102"/>
      <c r="F3" s="102"/>
      <c r="G3" s="102"/>
    </row>
    <row r="4" spans="5:7" s="4" customFormat="1" ht="15.75" customHeight="1">
      <c r="E4" s="298" t="str">
        <f>Anleitung!C3</f>
        <v>Sportschützen </v>
      </c>
      <c r="F4" s="299"/>
      <c r="G4" s="299"/>
    </row>
    <row r="5" spans="1:7" s="4" customFormat="1" ht="17.25" customHeight="1">
      <c r="A5" s="246" t="s">
        <v>107</v>
      </c>
      <c r="E5" s="298">
        <f>Anleitung!C4</f>
        <v>0</v>
      </c>
      <c r="F5" s="299"/>
      <c r="G5" s="299"/>
    </row>
    <row r="6" spans="1:7" s="4" customFormat="1" ht="17.25" customHeight="1">
      <c r="A6" s="303" t="s">
        <v>83</v>
      </c>
      <c r="B6" s="303"/>
      <c r="C6" s="304"/>
      <c r="E6" s="298">
        <f>Anleitung!C5</f>
        <v>0</v>
      </c>
      <c r="F6" s="299"/>
      <c r="G6" s="299"/>
    </row>
    <row r="7" spans="1:7" s="4" customFormat="1" ht="18" customHeight="1">
      <c r="A7" s="303"/>
      <c r="B7" s="303"/>
      <c r="C7" s="304"/>
      <c r="E7" s="298">
        <f>Anleitung!C6</f>
        <v>0</v>
      </c>
      <c r="F7" s="299"/>
      <c r="G7" s="299"/>
    </row>
    <row r="8" spans="1:7" s="4" customFormat="1" ht="15.75">
      <c r="A8" s="102"/>
      <c r="B8" s="102"/>
      <c r="C8" s="102"/>
      <c r="E8" s="298">
        <f>Anleitung!C7</f>
        <v>0</v>
      </c>
      <c r="F8" s="299"/>
      <c r="G8" s="299"/>
    </row>
    <row r="9" spans="1:7" ht="37.5" customHeight="1">
      <c r="A9" s="98"/>
      <c r="B9" s="98"/>
      <c r="C9" s="98"/>
      <c r="D9" s="98"/>
      <c r="E9" s="98"/>
      <c r="F9" s="98"/>
      <c r="G9" s="98"/>
    </row>
    <row r="10" spans="1:7" ht="26.25">
      <c r="A10" s="103" t="s">
        <v>55</v>
      </c>
      <c r="B10" s="98"/>
      <c r="C10" s="98"/>
      <c r="D10" s="98"/>
      <c r="E10" s="98"/>
      <c r="F10" s="98"/>
      <c r="G10" s="98"/>
    </row>
    <row r="11" spans="1:7" s="15" customFormat="1" ht="14.25" customHeight="1">
      <c r="A11" s="100"/>
      <c r="B11" s="100"/>
      <c r="C11" s="100"/>
      <c r="D11" s="100"/>
      <c r="E11" s="100"/>
      <c r="F11" s="100"/>
      <c r="G11" s="100"/>
    </row>
    <row r="12" spans="1:7" s="71" customFormat="1" ht="15.75">
      <c r="A12" s="104" t="s">
        <v>59</v>
      </c>
      <c r="B12" s="105"/>
      <c r="C12" s="104"/>
      <c r="D12" s="104"/>
      <c r="E12" s="104"/>
      <c r="F12" s="302" t="s">
        <v>20</v>
      </c>
      <c r="G12" s="301">
        <f>C13*E13</f>
        <v>0</v>
      </c>
    </row>
    <row r="13" spans="1:7" s="6" customFormat="1" ht="14.25">
      <c r="A13" s="117" t="s">
        <v>56</v>
      </c>
      <c r="B13" s="118"/>
      <c r="C13" s="118">
        <f>Statistik!F25</f>
        <v>0</v>
      </c>
      <c r="D13" s="117" t="s">
        <v>6</v>
      </c>
      <c r="E13" s="121">
        <v>1</v>
      </c>
      <c r="F13" s="302"/>
      <c r="G13" s="301"/>
    </row>
    <row r="14" spans="1:7" s="68" customFormat="1" ht="9" customHeight="1">
      <c r="A14" s="107"/>
      <c r="B14" s="108"/>
      <c r="C14" s="107"/>
      <c r="D14" s="107"/>
      <c r="E14" s="107"/>
      <c r="F14" s="107"/>
      <c r="G14" s="109"/>
    </row>
    <row r="15" spans="1:7" s="71" customFormat="1" ht="15.75">
      <c r="A15" s="104" t="s">
        <v>57</v>
      </c>
      <c r="B15" s="105"/>
      <c r="C15" s="104"/>
      <c r="D15" s="104"/>
      <c r="E15" s="104"/>
      <c r="F15" s="302" t="s">
        <v>20</v>
      </c>
      <c r="G15" s="301">
        <f>Statistik!I48</f>
        <v>0</v>
      </c>
    </row>
    <row r="16" spans="1:7" s="6" customFormat="1" ht="14.25" customHeight="1">
      <c r="A16" s="117" t="s">
        <v>58</v>
      </c>
      <c r="B16" s="118"/>
      <c r="C16" s="117"/>
      <c r="D16" s="117"/>
      <c r="E16" s="117"/>
      <c r="F16" s="302"/>
      <c r="G16" s="301"/>
    </row>
    <row r="17" spans="1:7" s="6" customFormat="1" ht="9" customHeight="1">
      <c r="A17" s="117"/>
      <c r="B17" s="118"/>
      <c r="C17" s="117"/>
      <c r="D17" s="117"/>
      <c r="E17" s="117"/>
      <c r="F17" s="247"/>
      <c r="G17" s="248"/>
    </row>
    <row r="18" spans="1:7" s="6" customFormat="1" ht="15.75" customHeight="1">
      <c r="A18" s="104" t="s">
        <v>117</v>
      </c>
      <c r="B18" s="118"/>
      <c r="C18" s="117"/>
      <c r="D18" s="117"/>
      <c r="E18" s="117"/>
      <c r="F18" s="247"/>
      <c r="G18" s="301">
        <f>C19*E19</f>
        <v>0</v>
      </c>
    </row>
    <row r="19" spans="1:7" s="6" customFormat="1" ht="14.25" customHeight="1">
      <c r="A19" s="117" t="s">
        <v>56</v>
      </c>
      <c r="B19" s="118"/>
      <c r="C19" s="118">
        <f>Statistik!F25</f>
        <v>0</v>
      </c>
      <c r="D19" s="117" t="s">
        <v>6</v>
      </c>
      <c r="E19" s="121">
        <v>0.5</v>
      </c>
      <c r="F19" s="247"/>
      <c r="G19" s="301"/>
    </row>
    <row r="20" spans="1:7" s="6" customFormat="1" ht="9" customHeight="1">
      <c r="A20" s="117"/>
      <c r="B20" s="118"/>
      <c r="C20" s="117"/>
      <c r="D20" s="117"/>
      <c r="E20" s="117"/>
      <c r="F20" s="247"/>
      <c r="G20" s="248"/>
    </row>
    <row r="21" spans="1:7" s="71" customFormat="1" ht="15.75">
      <c r="A21" s="104" t="s">
        <v>113</v>
      </c>
      <c r="B21" s="105"/>
      <c r="C21" s="104"/>
      <c r="D21" s="104"/>
      <c r="E21" s="104"/>
      <c r="F21" s="247"/>
      <c r="G21" s="248"/>
    </row>
    <row r="22" spans="1:7" s="6" customFormat="1" ht="14.25" customHeight="1">
      <c r="A22" s="117" t="s">
        <v>58</v>
      </c>
      <c r="B22" s="118"/>
      <c r="C22" s="118">
        <f>Statistik!F26</f>
        <v>0</v>
      </c>
      <c r="D22" s="117" t="s">
        <v>6</v>
      </c>
      <c r="E22" s="121">
        <v>9</v>
      </c>
      <c r="F22" s="247" t="s">
        <v>20</v>
      </c>
      <c r="G22" s="248">
        <f>C22*E22</f>
        <v>0</v>
      </c>
    </row>
    <row r="23" spans="1:7" s="6" customFormat="1" ht="9" customHeight="1">
      <c r="A23" s="117"/>
      <c r="B23" s="118"/>
      <c r="C23" s="117"/>
      <c r="D23" s="117"/>
      <c r="E23" s="117"/>
      <c r="F23" s="247"/>
      <c r="G23" s="248"/>
    </row>
    <row r="24" spans="1:7" s="6" customFormat="1" ht="15.75" customHeight="1">
      <c r="A24" s="104" t="s">
        <v>90</v>
      </c>
      <c r="B24" s="118"/>
      <c r="C24" s="117"/>
      <c r="D24" s="117"/>
      <c r="E24" s="117"/>
      <c r="F24" s="247"/>
      <c r="G24" s="248"/>
    </row>
    <row r="25" spans="1:7" s="120" customFormat="1" ht="14.25" customHeight="1">
      <c r="A25" s="119" t="s">
        <v>56</v>
      </c>
      <c r="B25" s="119"/>
      <c r="C25" s="118">
        <f>Statistik!F25</f>
        <v>0</v>
      </c>
      <c r="D25" s="119" t="s">
        <v>6</v>
      </c>
      <c r="E25" s="133">
        <v>0.75</v>
      </c>
      <c r="F25" s="247" t="s">
        <v>20</v>
      </c>
      <c r="G25" s="248">
        <f>C25*E25</f>
        <v>0</v>
      </c>
    </row>
    <row r="26" spans="1:7" s="70" customFormat="1" ht="9" customHeight="1">
      <c r="A26" s="110"/>
      <c r="B26" s="110"/>
      <c r="C26" s="110"/>
      <c r="D26" s="110"/>
      <c r="E26" s="110"/>
      <c r="F26" s="106"/>
      <c r="G26" s="134"/>
    </row>
    <row r="27" spans="1:7" s="70" customFormat="1" ht="21.75" customHeight="1">
      <c r="A27" s="122" t="s">
        <v>61</v>
      </c>
      <c r="B27" s="110"/>
      <c r="C27" s="110"/>
      <c r="D27" s="110"/>
      <c r="E27" s="110"/>
      <c r="F27" s="106"/>
      <c r="G27" s="130">
        <f>SUM(G12:G25)</f>
        <v>0</v>
      </c>
    </row>
    <row r="28" spans="1:7" s="70" customFormat="1" ht="7.5" customHeight="1">
      <c r="A28" s="110"/>
      <c r="B28" s="110"/>
      <c r="C28" s="110"/>
      <c r="D28" s="110"/>
      <c r="E28" s="110"/>
      <c r="F28" s="106"/>
      <c r="G28" s="130"/>
    </row>
    <row r="29" spans="1:7" s="70" customFormat="1" ht="24.75" customHeight="1">
      <c r="A29" s="110"/>
      <c r="B29" s="110"/>
      <c r="C29" s="110"/>
      <c r="D29" s="110"/>
      <c r="E29" s="110"/>
      <c r="F29" s="106"/>
      <c r="G29" s="134"/>
    </row>
    <row r="30" spans="1:7" s="72" customFormat="1" ht="14.25">
      <c r="A30" s="119" t="s">
        <v>105</v>
      </c>
      <c r="B30" s="111"/>
      <c r="C30" s="111"/>
      <c r="D30" s="111"/>
      <c r="E30" s="111"/>
      <c r="F30" s="112"/>
      <c r="G30" s="112"/>
    </row>
    <row r="31" spans="1:7" s="120" customFormat="1" ht="14.25" customHeight="1">
      <c r="A31" s="119" t="s">
        <v>106</v>
      </c>
      <c r="B31" s="119"/>
      <c r="C31" s="119"/>
      <c r="D31" s="119"/>
      <c r="E31" s="119"/>
      <c r="F31" s="222"/>
      <c r="G31" s="222"/>
    </row>
    <row r="32" spans="1:7" s="241" customFormat="1" ht="14.25">
      <c r="A32" s="239" t="s">
        <v>110</v>
      </c>
      <c r="B32" s="239" t="s">
        <v>114</v>
      </c>
      <c r="C32" s="239"/>
      <c r="D32" s="224" t="s">
        <v>123</v>
      </c>
      <c r="E32" s="224"/>
      <c r="F32" s="224"/>
      <c r="G32" s="240"/>
    </row>
    <row r="33" spans="1:7" s="241" customFormat="1" ht="14.25">
      <c r="A33" s="239"/>
      <c r="B33" s="239"/>
      <c r="C33" s="239"/>
      <c r="D33" s="239"/>
      <c r="E33" s="239"/>
      <c r="F33" s="240"/>
      <c r="G33" s="240"/>
    </row>
    <row r="34" spans="1:7" s="241" customFormat="1" ht="14.25">
      <c r="A34" s="239"/>
      <c r="B34" s="239"/>
      <c r="C34" s="239"/>
      <c r="D34" s="239"/>
      <c r="E34" s="239"/>
      <c r="F34" s="240"/>
      <c r="G34" s="240"/>
    </row>
    <row r="35" spans="2:7" s="72" customFormat="1" ht="14.25" customHeight="1">
      <c r="B35" s="111"/>
      <c r="C35" s="111"/>
      <c r="D35" s="111"/>
      <c r="E35" s="111"/>
      <c r="F35" s="112"/>
      <c r="G35" s="112"/>
    </row>
    <row r="36" spans="1:7" s="74" customFormat="1" ht="15.75">
      <c r="A36" s="102" t="s">
        <v>60</v>
      </c>
      <c r="B36" s="114"/>
      <c r="C36" s="114"/>
      <c r="D36" s="114"/>
      <c r="E36" s="114"/>
      <c r="F36" s="114"/>
      <c r="G36" s="114"/>
    </row>
    <row r="37" spans="1:7" s="11" customFormat="1" ht="9.75" customHeight="1">
      <c r="A37" s="115"/>
      <c r="B37" s="115"/>
      <c r="C37" s="115"/>
      <c r="D37" s="115"/>
      <c r="E37" s="115"/>
      <c r="F37" s="115"/>
      <c r="G37" s="115"/>
    </row>
    <row r="38" spans="1:7" s="11" customFormat="1" ht="14.25">
      <c r="A38" s="223" t="s">
        <v>92</v>
      </c>
      <c r="B38" s="115"/>
      <c r="C38" s="115"/>
      <c r="D38" s="115"/>
      <c r="E38" s="115"/>
      <c r="F38" s="115"/>
      <c r="G38" s="115"/>
    </row>
    <row r="39" spans="1:7" s="11" customFormat="1" ht="7.5" customHeight="1">
      <c r="A39" s="115"/>
      <c r="B39" s="115"/>
      <c r="C39" s="115"/>
      <c r="D39" s="115"/>
      <c r="E39" s="115"/>
      <c r="F39" s="115"/>
      <c r="G39" s="115"/>
    </row>
    <row r="40" spans="1:7" s="11" customFormat="1" ht="12.75">
      <c r="A40" s="115" t="s">
        <v>91</v>
      </c>
      <c r="B40" s="115"/>
      <c r="C40" s="115" t="s">
        <v>112</v>
      </c>
      <c r="D40" s="115"/>
      <c r="E40" s="115"/>
      <c r="F40" s="115"/>
      <c r="G40" s="115"/>
    </row>
    <row r="41" spans="1:7" s="11" customFormat="1" ht="22.5" customHeight="1">
      <c r="A41" s="224"/>
      <c r="B41" s="115"/>
      <c r="C41" s="300"/>
      <c r="D41" s="300"/>
      <c r="E41" s="300"/>
      <c r="F41" s="300"/>
      <c r="G41" s="300"/>
    </row>
    <row r="42" spans="1:7" s="11" customFormat="1" ht="18" customHeight="1">
      <c r="A42" s="115"/>
      <c r="B42" s="115"/>
      <c r="C42" s="115"/>
      <c r="D42" s="115"/>
      <c r="E42" s="115"/>
      <c r="F42" s="115"/>
      <c r="G42" s="115"/>
    </row>
    <row r="43" spans="1:7" s="75" customFormat="1" ht="15">
      <c r="A43" s="116"/>
      <c r="B43" s="116"/>
      <c r="C43" s="116"/>
      <c r="D43" s="116"/>
      <c r="E43" s="116"/>
      <c r="F43" s="116"/>
      <c r="G43" s="116"/>
    </row>
    <row r="44" s="11" customFormat="1" ht="12.75"/>
    <row r="45" s="11" customFormat="1" ht="12.75"/>
  </sheetData>
  <sheetProtection password="CE9C" sheet="1" objects="1" scenarios="1" selectLockedCells="1"/>
  <mergeCells count="12">
    <mergeCell ref="E7:G7"/>
    <mergeCell ref="A6:C7"/>
    <mergeCell ref="E4:G4"/>
    <mergeCell ref="E5:G5"/>
    <mergeCell ref="E6:G6"/>
    <mergeCell ref="E8:G8"/>
    <mergeCell ref="C41:G41"/>
    <mergeCell ref="G12:G13"/>
    <mergeCell ref="F12:F13"/>
    <mergeCell ref="F15:F16"/>
    <mergeCell ref="G15:G16"/>
    <mergeCell ref="G18:G19"/>
  </mergeCells>
  <printOptions/>
  <pageMargins left="0.7874015748031497" right="0.5905511811023623" top="0.6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11" sqref="F11:F12"/>
    </sheetView>
  </sheetViews>
  <sheetFormatPr defaultColWidth="11.421875" defaultRowHeight="12.75"/>
  <cols>
    <col min="1" max="1" width="35.00390625" style="0" customWidth="1"/>
    <col min="2" max="2" width="7.140625" style="0" customWidth="1"/>
    <col min="3" max="3" width="6.8515625" style="0" customWidth="1"/>
    <col min="4" max="4" width="10.28125" style="0" customWidth="1"/>
    <col min="5" max="5" width="13.7109375" style="0" customWidth="1"/>
    <col min="6" max="6" width="22.140625" style="0" customWidth="1"/>
  </cols>
  <sheetData>
    <row r="1" spans="1:6" ht="69.75" customHeight="1">
      <c r="A1" s="135"/>
      <c r="B1" s="135"/>
      <c r="C1" s="135"/>
      <c r="D1" s="136"/>
      <c r="E1" s="136"/>
      <c r="F1" s="137"/>
    </row>
    <row r="2" spans="1:6" ht="18" customHeight="1">
      <c r="A2" s="135"/>
      <c r="B2" s="135"/>
      <c r="C2" s="135"/>
      <c r="D2" s="135"/>
      <c r="E2" s="135"/>
      <c r="F2" s="135"/>
    </row>
    <row r="3" spans="1:6" s="5" customFormat="1" ht="29.25" customHeight="1">
      <c r="A3" s="138"/>
      <c r="B3" s="138"/>
      <c r="C3" s="138"/>
      <c r="E3" s="298" t="str">
        <f>Anleitung!C3</f>
        <v>Sportschützen </v>
      </c>
      <c r="F3" s="298"/>
    </row>
    <row r="4" spans="2:6" s="4" customFormat="1" ht="15" customHeight="1">
      <c r="B4" s="139"/>
      <c r="C4" s="139"/>
      <c r="E4" s="298">
        <f>Anleitung!C4</f>
        <v>0</v>
      </c>
      <c r="F4" s="298"/>
    </row>
    <row r="5" spans="5:6" s="4" customFormat="1" ht="15" customHeight="1">
      <c r="E5" s="298">
        <f>Anleitung!C5</f>
        <v>0</v>
      </c>
      <c r="F5" s="298"/>
    </row>
    <row r="6" spans="1:6" s="4" customFormat="1" ht="15.75">
      <c r="A6" s="139" t="s">
        <v>107</v>
      </c>
      <c r="E6" s="298">
        <f>Anleitung!C6</f>
        <v>0</v>
      </c>
      <c r="F6" s="298"/>
    </row>
    <row r="7" spans="1:6" s="4" customFormat="1" ht="15.75">
      <c r="A7" s="305" t="s">
        <v>83</v>
      </c>
      <c r="B7" s="306"/>
      <c r="C7" s="306"/>
      <c r="E7" s="298">
        <f>Anleitung!C7</f>
        <v>0</v>
      </c>
      <c r="F7" s="298"/>
    </row>
    <row r="8" spans="1:6" ht="16.5" customHeight="1">
      <c r="A8" s="306"/>
      <c r="B8" s="306"/>
      <c r="C8" s="306"/>
      <c r="D8" s="135"/>
      <c r="E8" s="135"/>
      <c r="F8" s="135"/>
    </row>
    <row r="9" spans="1:6" ht="26.25">
      <c r="A9" s="140" t="s">
        <v>32</v>
      </c>
      <c r="B9" s="135"/>
      <c r="C9" s="135"/>
      <c r="D9" s="135"/>
      <c r="E9" s="135"/>
      <c r="F9" s="135"/>
    </row>
    <row r="10" spans="1:6" s="15" customFormat="1" ht="6.75" customHeight="1">
      <c r="A10" s="136"/>
      <c r="B10" s="136"/>
      <c r="C10" s="136"/>
      <c r="D10" s="136"/>
      <c r="E10" s="136"/>
      <c r="F10" s="136"/>
    </row>
    <row r="11" spans="1:6" s="71" customFormat="1" ht="15.75">
      <c r="A11" s="141" t="s">
        <v>33</v>
      </c>
      <c r="B11" s="142"/>
      <c r="C11" s="141"/>
      <c r="D11" s="141"/>
      <c r="E11" s="316" t="s">
        <v>20</v>
      </c>
      <c r="F11" s="317"/>
    </row>
    <row r="12" spans="1:6" s="69" customFormat="1" ht="12">
      <c r="A12" s="144" t="s">
        <v>36</v>
      </c>
      <c r="B12" s="145"/>
      <c r="C12" s="144"/>
      <c r="D12" s="144"/>
      <c r="E12" s="316"/>
      <c r="F12" s="317"/>
    </row>
    <row r="13" spans="1:6" s="68" customFormat="1" ht="4.5" customHeight="1">
      <c r="A13" s="146"/>
      <c r="B13" s="147"/>
      <c r="C13" s="146"/>
      <c r="D13" s="146"/>
      <c r="E13" s="146"/>
      <c r="F13" s="148"/>
    </row>
    <row r="14" spans="1:6" s="71" customFormat="1" ht="15.75">
      <c r="A14" s="141" t="s">
        <v>34</v>
      </c>
      <c r="B14" s="142"/>
      <c r="C14" s="141"/>
      <c r="D14" s="141"/>
      <c r="E14" s="316" t="s">
        <v>20</v>
      </c>
      <c r="F14" s="317"/>
    </row>
    <row r="15" spans="1:6" s="69" customFormat="1" ht="12.75" customHeight="1">
      <c r="A15" s="144" t="s">
        <v>37</v>
      </c>
      <c r="B15" s="145"/>
      <c r="C15" s="144"/>
      <c r="D15" s="144"/>
      <c r="E15" s="316"/>
      <c r="F15" s="317"/>
    </row>
    <row r="16" spans="1:6" s="69" customFormat="1" ht="4.5" customHeight="1">
      <c r="A16" s="144"/>
      <c r="B16" s="145"/>
      <c r="C16" s="144"/>
      <c r="D16" s="144"/>
      <c r="E16" s="144"/>
      <c r="F16" s="149"/>
    </row>
    <row r="17" spans="1:6" s="71" customFormat="1" ht="15.75">
      <c r="A17" s="141" t="s">
        <v>35</v>
      </c>
      <c r="B17" s="141"/>
      <c r="C17" s="141"/>
      <c r="D17" s="141"/>
      <c r="E17" s="316" t="s">
        <v>20</v>
      </c>
      <c r="F17" s="317"/>
    </row>
    <row r="18" spans="1:6" s="70" customFormat="1" ht="12.75" customHeight="1">
      <c r="A18" s="150" t="s">
        <v>38</v>
      </c>
      <c r="B18" s="150"/>
      <c r="C18" s="150"/>
      <c r="D18" s="150"/>
      <c r="E18" s="316"/>
      <c r="F18" s="317"/>
    </row>
    <row r="19" spans="1:6" s="72" customFormat="1" ht="3.75" customHeight="1">
      <c r="A19" s="151"/>
      <c r="B19" s="151"/>
      <c r="C19" s="151"/>
      <c r="D19" s="151"/>
      <c r="E19" s="152"/>
      <c r="F19" s="228"/>
    </row>
    <row r="20" spans="1:6" s="4" customFormat="1" ht="21" customHeight="1">
      <c r="A20" s="139" t="s">
        <v>42</v>
      </c>
      <c r="B20" s="139"/>
      <c r="C20" s="139"/>
      <c r="D20" s="139"/>
      <c r="E20" s="143" t="s">
        <v>20</v>
      </c>
      <c r="F20" s="153">
        <f>SUM(F11+F14+F17)</f>
        <v>0</v>
      </c>
    </row>
    <row r="21" spans="1:6" s="70" customFormat="1" ht="9.75" customHeight="1">
      <c r="A21" s="150"/>
      <c r="B21" s="150"/>
      <c r="C21" s="150"/>
      <c r="D21" s="150"/>
      <c r="E21" s="150"/>
      <c r="F21" s="150"/>
    </row>
    <row r="22" spans="1:6" s="1" customFormat="1" ht="11.25" customHeight="1">
      <c r="A22" s="227" t="s">
        <v>89</v>
      </c>
      <c r="B22" s="154" t="s">
        <v>5</v>
      </c>
      <c r="C22" s="154" t="s">
        <v>6</v>
      </c>
      <c r="D22" s="155" t="s">
        <v>7</v>
      </c>
      <c r="E22" s="154" t="s">
        <v>39</v>
      </c>
      <c r="F22" s="154" t="s">
        <v>40</v>
      </c>
    </row>
    <row r="23" spans="1:6" s="1" customFormat="1" ht="11.25" customHeight="1">
      <c r="A23" s="231" t="s">
        <v>88</v>
      </c>
      <c r="B23" s="156" t="s">
        <v>29</v>
      </c>
      <c r="C23" s="308" t="s">
        <v>30</v>
      </c>
      <c r="D23" s="309"/>
      <c r="E23" s="156"/>
      <c r="F23" s="157" t="s">
        <v>41</v>
      </c>
    </row>
    <row r="24" spans="1:6" s="1" customFormat="1" ht="11.25" customHeight="1">
      <c r="A24" s="158" t="s">
        <v>87</v>
      </c>
      <c r="B24" s="156"/>
      <c r="C24" s="309" t="s">
        <v>48</v>
      </c>
      <c r="D24" s="310"/>
      <c r="E24" s="156"/>
      <c r="F24" s="159"/>
    </row>
    <row r="25" spans="1:6" s="5" customFormat="1" ht="17.25" customHeight="1">
      <c r="A25" s="230">
        <f>Statistik!D32</f>
        <v>0</v>
      </c>
      <c r="B25" s="160">
        <f>Statistik!F32</f>
        <v>0</v>
      </c>
      <c r="C25" s="243">
        <f>Statistik!G32</f>
        <v>0</v>
      </c>
      <c r="D25" s="161">
        <f>Statistik!H32</f>
        <v>0</v>
      </c>
      <c r="E25" s="180"/>
      <c r="F25" s="162">
        <f aca="true" t="shared" si="0" ref="F25:F34">IF(D25=0,"",E25/D25*100)</f>
      </c>
    </row>
    <row r="26" spans="1:6" s="5" customFormat="1" ht="17.25" customHeight="1">
      <c r="A26" s="226">
        <f>Statistik!D33</f>
        <v>0</v>
      </c>
      <c r="B26" s="163">
        <f>Statistik!F33</f>
        <v>0</v>
      </c>
      <c r="C26" s="164">
        <f>Statistik!G33</f>
        <v>0</v>
      </c>
      <c r="D26" s="165">
        <f>Statistik!H33</f>
        <v>0</v>
      </c>
      <c r="E26" s="181"/>
      <c r="F26" s="166">
        <f t="shared" si="0"/>
      </c>
    </row>
    <row r="27" spans="1:6" s="5" customFormat="1" ht="17.25" customHeight="1">
      <c r="A27" s="226">
        <f>Statistik!D34</f>
        <v>0</v>
      </c>
      <c r="B27" s="163">
        <f>Statistik!F34</f>
        <v>0</v>
      </c>
      <c r="C27" s="164">
        <f>Statistik!G34</f>
        <v>0</v>
      </c>
      <c r="D27" s="165">
        <f>Statistik!H34</f>
        <v>0</v>
      </c>
      <c r="E27" s="181"/>
      <c r="F27" s="167">
        <f t="shared" si="0"/>
      </c>
    </row>
    <row r="28" spans="1:6" s="5" customFormat="1" ht="17.25" customHeight="1">
      <c r="A28" s="226">
        <f>Statistik!D35</f>
        <v>0</v>
      </c>
      <c r="B28" s="163">
        <f>Statistik!F35</f>
        <v>0</v>
      </c>
      <c r="C28" s="164">
        <f>Statistik!G35</f>
        <v>0</v>
      </c>
      <c r="D28" s="165">
        <f>Statistik!H35</f>
        <v>0</v>
      </c>
      <c r="E28" s="181"/>
      <c r="F28" s="167">
        <f t="shared" si="0"/>
      </c>
    </row>
    <row r="29" spans="1:6" s="5" customFormat="1" ht="17.25" customHeight="1">
      <c r="A29" s="226">
        <f>Statistik!D36</f>
        <v>0</v>
      </c>
      <c r="B29" s="163">
        <f>Statistik!F36</f>
        <v>0</v>
      </c>
      <c r="C29" s="164">
        <f>Statistik!G36</f>
        <v>0</v>
      </c>
      <c r="D29" s="165">
        <f>Statistik!H36</f>
        <v>0</v>
      </c>
      <c r="E29" s="181"/>
      <c r="F29" s="167">
        <f t="shared" si="0"/>
      </c>
    </row>
    <row r="30" spans="1:6" s="5" customFormat="1" ht="17.25" customHeight="1">
      <c r="A30" s="226">
        <f>Statistik!D37</f>
        <v>0</v>
      </c>
      <c r="B30" s="163">
        <f>Statistik!F37</f>
        <v>0</v>
      </c>
      <c r="C30" s="164">
        <f>Statistik!G37</f>
        <v>0</v>
      </c>
      <c r="D30" s="165">
        <f>Statistik!H37</f>
        <v>0</v>
      </c>
      <c r="E30" s="181"/>
      <c r="F30" s="167">
        <f t="shared" si="0"/>
      </c>
    </row>
    <row r="31" spans="1:6" s="5" customFormat="1" ht="17.25" customHeight="1">
      <c r="A31" s="226">
        <f>Statistik!D38</f>
        <v>0</v>
      </c>
      <c r="B31" s="163">
        <f>Statistik!F38</f>
        <v>0</v>
      </c>
      <c r="C31" s="164">
        <f>Statistik!G38</f>
        <v>0</v>
      </c>
      <c r="D31" s="165">
        <f>Statistik!H38</f>
        <v>0</v>
      </c>
      <c r="E31" s="181"/>
      <c r="F31" s="167">
        <f t="shared" si="0"/>
      </c>
    </row>
    <row r="32" spans="1:6" s="5" customFormat="1" ht="17.25" customHeight="1">
      <c r="A32" s="232">
        <f>IF(B32&gt;=1,"Vereinswettkampf","")</f>
      </c>
      <c r="B32" s="163">
        <f>Statistik!F39</f>
        <v>0</v>
      </c>
      <c r="C32" s="164">
        <f>Statistik!G39</f>
        <v>0</v>
      </c>
      <c r="D32" s="165">
        <f>Statistik!H39</f>
        <v>0</v>
      </c>
      <c r="E32" s="181"/>
      <c r="F32" s="167">
        <f t="shared" si="0"/>
      </c>
    </row>
    <row r="33" spans="1:6" s="5" customFormat="1" ht="16.5" customHeight="1">
      <c r="A33" s="234">
        <f>IF(B33&gt;=1,"Mannschaftswettkampf","")</f>
      </c>
      <c r="B33" s="163">
        <f>Statistik!F40</f>
        <v>0</v>
      </c>
      <c r="C33" s="164">
        <f>Statistik!G40</f>
        <v>0</v>
      </c>
      <c r="D33" s="165">
        <f>Statistik!H40</f>
        <v>0</v>
      </c>
      <c r="E33" s="181"/>
      <c r="F33" s="167">
        <f t="shared" si="0"/>
      </c>
    </row>
    <row r="34" spans="1:6" s="5" customFormat="1" ht="17.25" customHeight="1">
      <c r="A34" s="233">
        <f>IF(B34&gt;=1,"Gruppenwettkampf","")</f>
      </c>
      <c r="B34" s="168">
        <f>Statistik!F41</f>
        <v>0</v>
      </c>
      <c r="C34" s="169">
        <f>Statistik!G41</f>
        <v>0</v>
      </c>
      <c r="D34" s="165">
        <f>Statistik!H41</f>
        <v>0</v>
      </c>
      <c r="E34" s="182"/>
      <c r="F34" s="170">
        <f t="shared" si="0"/>
      </c>
    </row>
    <row r="35" spans="1:6" s="5" customFormat="1" ht="18.75" customHeight="1">
      <c r="A35" s="311" t="s">
        <v>43</v>
      </c>
      <c r="B35" s="312"/>
      <c r="C35" s="312"/>
      <c r="D35" s="313"/>
      <c r="E35" s="171">
        <f>SUM(E25:E34)</f>
        <v>0</v>
      </c>
      <c r="F35" s="172"/>
    </row>
    <row r="36" spans="1:6" s="5" customFormat="1" ht="12" customHeight="1">
      <c r="A36" s="229">
        <f>IF(B34&gt;=1,"Gruppenwettkampf","")</f>
      </c>
      <c r="B36" s="173"/>
      <c r="C36" s="138"/>
      <c r="D36" s="174"/>
      <c r="E36" s="175"/>
      <c r="F36" s="172"/>
    </row>
    <row r="37" spans="1:6" s="74" customFormat="1" ht="15.75">
      <c r="A37" s="139" t="s">
        <v>44</v>
      </c>
      <c r="B37" s="176"/>
      <c r="C37" s="176"/>
      <c r="D37" s="176"/>
      <c r="E37" s="176"/>
      <c r="F37" s="176"/>
    </row>
    <row r="38" spans="1:6" s="74" customFormat="1" ht="15" customHeight="1">
      <c r="A38" s="151" t="s">
        <v>96</v>
      </c>
      <c r="B38" s="176"/>
      <c r="C38" s="176"/>
      <c r="D38" s="176"/>
      <c r="E38" s="176"/>
      <c r="F38" s="176"/>
    </row>
    <row r="39" spans="1:6" s="72" customFormat="1" ht="12.75">
      <c r="A39" s="72" t="s">
        <v>97</v>
      </c>
      <c r="B39" s="151"/>
      <c r="C39" s="151"/>
      <c r="D39" s="151"/>
      <c r="E39" s="151"/>
      <c r="F39" s="151"/>
    </row>
    <row r="40" spans="1:6" s="74" customFormat="1" ht="3.75" customHeight="1">
      <c r="A40" s="139"/>
      <c r="B40" s="176"/>
      <c r="C40" s="176"/>
      <c r="D40" s="176"/>
      <c r="E40" s="176"/>
      <c r="F40" s="176"/>
    </row>
    <row r="41" spans="1:6" s="5" customFormat="1" ht="14.25">
      <c r="A41" s="138" t="s">
        <v>45</v>
      </c>
      <c r="B41" s="138"/>
      <c r="C41" s="138" t="s">
        <v>0</v>
      </c>
      <c r="D41" s="138"/>
      <c r="E41" s="138"/>
      <c r="F41" s="138"/>
    </row>
    <row r="42" spans="1:6" ht="3.75" customHeight="1">
      <c r="A42" s="135"/>
      <c r="B42" s="135"/>
      <c r="C42" s="135"/>
      <c r="D42" s="135"/>
      <c r="E42" s="135"/>
      <c r="F42" s="135"/>
    </row>
    <row r="43" spans="1:6" ht="22.5" customHeight="1">
      <c r="A43" s="225"/>
      <c r="B43" s="177"/>
      <c r="C43" s="314"/>
      <c r="D43" s="315"/>
      <c r="E43" s="315"/>
      <c r="F43" s="315"/>
    </row>
    <row r="44" spans="1:6" ht="18.75" customHeight="1">
      <c r="A44" s="135"/>
      <c r="B44" s="135"/>
      <c r="C44" s="135"/>
      <c r="D44" s="135"/>
      <c r="E44" s="135"/>
      <c r="F44" s="135"/>
    </row>
    <row r="45" spans="1:6" s="74" customFormat="1" ht="15.75">
      <c r="A45" s="139" t="s">
        <v>46</v>
      </c>
      <c r="B45" s="176"/>
      <c r="C45" s="176"/>
      <c r="D45" s="176"/>
      <c r="E45" s="176"/>
      <c r="F45" s="176"/>
    </row>
    <row r="46" spans="1:6" s="77" customFormat="1" ht="12.75">
      <c r="A46" s="178" t="s">
        <v>47</v>
      </c>
      <c r="B46" s="178"/>
      <c r="C46" s="178"/>
      <c r="D46" s="178"/>
      <c r="E46" s="178"/>
      <c r="F46" s="178"/>
    </row>
    <row r="47" spans="1:6" s="11" customFormat="1" ht="3.75" customHeight="1">
      <c r="A47" s="179"/>
      <c r="B47" s="179"/>
      <c r="C47" s="179"/>
      <c r="D47" s="179"/>
      <c r="E47" s="179"/>
      <c r="F47" s="179"/>
    </row>
    <row r="48" spans="1:6" s="11" customFormat="1" ht="12.75">
      <c r="A48" s="179" t="s">
        <v>92</v>
      </c>
      <c r="B48" s="179"/>
      <c r="C48" s="179"/>
      <c r="D48" s="179"/>
      <c r="E48" s="179"/>
      <c r="F48" s="179"/>
    </row>
    <row r="49" spans="1:6" s="11" customFormat="1" ht="3.75" customHeight="1">
      <c r="A49" s="179"/>
      <c r="B49" s="179"/>
      <c r="C49" s="179"/>
      <c r="D49" s="179"/>
      <c r="E49" s="179"/>
      <c r="F49" s="179"/>
    </row>
    <row r="50" spans="1:6" s="11" customFormat="1" ht="12.75">
      <c r="A50" s="179" t="s">
        <v>91</v>
      </c>
      <c r="B50" s="179"/>
      <c r="C50" s="179" t="s">
        <v>112</v>
      </c>
      <c r="D50" s="179"/>
      <c r="E50" s="179"/>
      <c r="F50" s="179"/>
    </row>
    <row r="51" spans="1:6" s="11" customFormat="1" ht="22.5" customHeight="1">
      <c r="A51" s="242"/>
      <c r="B51" s="179"/>
      <c r="C51" s="307"/>
      <c r="D51" s="307"/>
      <c r="E51" s="307"/>
      <c r="F51" s="307"/>
    </row>
    <row r="52" spans="1:6" s="11" customFormat="1" ht="6.75" customHeight="1">
      <c r="A52" s="179"/>
      <c r="B52" s="179"/>
      <c r="C52" s="179"/>
      <c r="D52" s="179"/>
      <c r="E52" s="179"/>
      <c r="F52" s="179"/>
    </row>
    <row r="53" spans="1:6" s="75" customFormat="1" ht="15">
      <c r="A53" s="116"/>
      <c r="B53" s="116"/>
      <c r="C53" s="116"/>
      <c r="D53" s="116"/>
      <c r="E53" s="116"/>
      <c r="F53" s="116"/>
    </row>
    <row r="54" s="11" customFormat="1" ht="12.75"/>
    <row r="55" s="11" customFormat="1" ht="12.75"/>
  </sheetData>
  <sheetProtection password="CE9C" sheet="1" objects="1" scenarios="1" selectLockedCells="1"/>
  <mergeCells count="17">
    <mergeCell ref="E11:E12"/>
    <mergeCell ref="E14:E15"/>
    <mergeCell ref="F14:F15"/>
    <mergeCell ref="E3:F3"/>
    <mergeCell ref="E4:F4"/>
    <mergeCell ref="E5:F5"/>
    <mergeCell ref="E6:F6"/>
    <mergeCell ref="A7:C8"/>
    <mergeCell ref="E7:F7"/>
    <mergeCell ref="C51:F51"/>
    <mergeCell ref="C23:D23"/>
    <mergeCell ref="C24:D24"/>
    <mergeCell ref="A35:D35"/>
    <mergeCell ref="C43:F43"/>
    <mergeCell ref="E17:E18"/>
    <mergeCell ref="F17:F18"/>
    <mergeCell ref="F11:F12"/>
  </mergeCells>
  <printOptions/>
  <pageMargins left="0.46" right="0.42" top="0.3937007874015748" bottom="0.3937007874015748" header="0.4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Scherrer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PSIUser</dc:creator>
  <cp:keywords/>
  <dc:description/>
  <cp:lastModifiedBy>Hans-Ulrich Forster</cp:lastModifiedBy>
  <cp:lastPrinted>2015-09-21T15:50:50Z</cp:lastPrinted>
  <dcterms:created xsi:type="dcterms:W3CDTF">2009-03-27T11:52:56Z</dcterms:created>
  <dcterms:modified xsi:type="dcterms:W3CDTF">2016-02-02T10:45:10Z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