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dcbaa9c94dfec9/OSPSV/Chef G10_30_50m/Version nach Schiko vom 14.08.23/"/>
    </mc:Choice>
  </mc:AlternateContent>
  <xr:revisionPtr revIDLastSave="10" documentId="8_{D9DBBFF9-9101-471B-A952-CC96A853E18D}" xr6:coauthVersionLast="47" xr6:coauthVersionMax="47" xr10:uidLastSave="{A6C50AF4-04DF-4BE7-A822-D573AD236692}"/>
  <bookViews>
    <workbookView xWindow="-120" yWindow="-120" windowWidth="29040" windowHeight="157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B14" i="1" l="1"/>
  <c r="E5" i="1"/>
  <c r="E7" i="1" l="1"/>
  <c r="C8" i="1" s="1"/>
  <c r="E8" i="1" s="1"/>
  <c r="C9" i="1" s="1"/>
  <c r="E9" i="1" s="1"/>
  <c r="C10" i="1" s="1"/>
  <c r="E10" i="1" s="1"/>
  <c r="C11" i="1" s="1"/>
  <c r="E11" i="1" s="1"/>
  <c r="C13" i="1" s="1"/>
  <c r="E13" i="1" l="1"/>
  <c r="C12" i="1"/>
  <c r="E12" i="1" s="1"/>
  <c r="C14" i="1" s="1"/>
  <c r="E14" i="1" s="1"/>
  <c r="C15" i="1"/>
  <c r="E15" i="1" s="1"/>
  <c r="C18" i="1" s="1"/>
  <c r="C16" i="1" s="1"/>
  <c r="E16" i="1" s="1"/>
  <c r="E18" i="1" l="1"/>
  <c r="C19" i="1" s="1"/>
  <c r="E19" i="1" s="1"/>
  <c r="C20" i="1" s="1"/>
  <c r="E20" i="1" s="1"/>
  <c r="C21" i="1" s="1"/>
  <c r="E21" i="1" s="1"/>
  <c r="C23" i="1" s="1"/>
  <c r="E23" i="1" s="1"/>
  <c r="C24" i="1" s="1"/>
  <c r="E24" i="1" s="1"/>
  <c r="C25" i="1" s="1"/>
  <c r="E25" i="1" s="1"/>
  <c r="C26" i="1" s="1"/>
  <c r="E26" i="1" s="1"/>
  <c r="C28" i="1" s="1"/>
  <c r="E28" i="1" s="1"/>
  <c r="C29" i="1" s="1"/>
  <c r="E29" i="1" s="1"/>
  <c r="C30" i="1" s="1"/>
  <c r="E30" i="1" s="1"/>
  <c r="C32" i="1" s="1"/>
  <c r="E32" i="1" s="1"/>
  <c r="C33" i="1" s="1"/>
  <c r="E33" i="1" s="1"/>
  <c r="C34" i="1" l="1"/>
  <c r="E34" i="1" s="1"/>
  <c r="C35" i="1" s="1"/>
  <c r="E35" i="1" s="1"/>
</calcChain>
</file>

<file path=xl/sharedStrings.xml><?xml version="1.0" encoding="utf-8"?>
<sst xmlns="http://schemas.openxmlformats.org/spreadsheetml/2006/main" count="80" uniqueCount="41">
  <si>
    <t>GM</t>
  </si>
  <si>
    <t>Pause</t>
  </si>
  <si>
    <t>Standbezug</t>
  </si>
  <si>
    <t>-</t>
  </si>
  <si>
    <t xml:space="preserve">Wettkampf, 60 Schuss </t>
  </si>
  <si>
    <t>Mittagspause</t>
  </si>
  <si>
    <t>Dauer</t>
  </si>
  <si>
    <t>Start</t>
  </si>
  <si>
    <t>Ende</t>
  </si>
  <si>
    <t>Protestzeit</t>
  </si>
  <si>
    <t>Startnummernausgabe GM</t>
  </si>
  <si>
    <t>Startnummernausgabe EM</t>
  </si>
  <si>
    <t>Siegerehrung GM</t>
  </si>
  <si>
    <t>Siegerehrung EM</t>
  </si>
  <si>
    <t>Standöffnung</t>
  </si>
  <si>
    <t>Reporting Time (30min vor Final)</t>
  </si>
  <si>
    <t>8 Schützen</t>
  </si>
  <si>
    <t>Final (ca. 25 Minuten)</t>
  </si>
  <si>
    <t>EM Männer + Frauen</t>
  </si>
  <si>
    <t>EM Altersklasse</t>
  </si>
  <si>
    <t>Wettkampf, 40 Schuss</t>
  </si>
  <si>
    <t>Final Männer + Frauen</t>
  </si>
  <si>
    <t>8+8 Schützen</t>
  </si>
  <si>
    <t>Final Altersklasse</t>
  </si>
  <si>
    <t>Final (ca. 30 Minuten)</t>
  </si>
  <si>
    <t>Pause inkl. Protestzeit</t>
  </si>
  <si>
    <t>Pause (inkl. Protestzeit 10 Min.)</t>
  </si>
  <si>
    <t>Briefing</t>
  </si>
  <si>
    <t>Material zu den Ständen</t>
  </si>
  <si>
    <t>Probeschiessen</t>
  </si>
  <si>
    <t>Ende Probe + Vorstellung Finalisten (3 Min.)</t>
  </si>
  <si>
    <t>Stellung einnehmen (1 Minute)</t>
  </si>
  <si>
    <t>START</t>
  </si>
  <si>
    <t>Ende Probe + Vorstellung Finalisten (5 Min.)</t>
  </si>
  <si>
    <t>Wettkampf, 40 Schuss inkl. Probe, 1. Abl.</t>
  </si>
  <si>
    <t>Wettkampf, 40 Schuss inkl. Probe, 2. Abl.</t>
  </si>
  <si>
    <t>Vorbereitung und Probe</t>
  </si>
  <si>
    <t>Zeitplan Samstag, 3. Februar 2024</t>
  </si>
  <si>
    <t>Weisungen 2024</t>
  </si>
  <si>
    <t>Einmarsch / Einrichten</t>
  </si>
  <si>
    <t>Entwurf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</si>
</sst>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 min&quot;"/>
    <numFmt numFmtId="165" formatCode="[$-F400]h:mm:ss\ AM/PM"/>
  </numFmts>
  <fonts count="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2" borderId="0" xfId="0" applyFill="1"/>
    <xf numFmtId="164" fontId="0" fillId="2" borderId="0" xfId="0" applyNumberFormat="1" applyFill="1"/>
    <xf numFmtId="165" fontId="0" fillId="2" borderId="0" xfId="0" applyNumberFormat="1" applyFill="1"/>
    <xf numFmtId="165" fontId="0" fillId="2" borderId="0" xfId="0" applyNumberFormat="1" applyFill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165" fontId="0" fillId="3" borderId="0" xfId="0" applyNumberFormat="1" applyFill="1"/>
    <xf numFmtId="165" fontId="0" fillId="3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right"/>
    </xf>
    <xf numFmtId="0" fontId="3" fillId="4" borderId="0" xfId="0" applyFont="1" applyFill="1" applyAlignment="1">
      <alignment horizontal="center"/>
    </xf>
    <xf numFmtId="20" fontId="0" fillId="0" borderId="0" xfId="0" applyNumberFormat="1"/>
    <xf numFmtId="164" fontId="0" fillId="0" borderId="0" xfId="0" applyNumberFormat="1" applyAlignment="1">
      <alignment horizontal="right"/>
    </xf>
    <xf numFmtId="20" fontId="4" fillId="0" borderId="0" xfId="0" applyNumberFormat="1" applyFont="1"/>
    <xf numFmtId="0" fontId="4" fillId="0" borderId="0" xfId="0" applyFont="1"/>
    <xf numFmtId="20" fontId="0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0"/>
  <sheetViews>
    <sheetView tabSelected="1" view="pageLayout" zoomScaleNormal="100" workbookViewId="0">
      <selection activeCell="F33" sqref="F33"/>
    </sheetView>
  </sheetViews>
  <sheetFormatPr baseColWidth="10" defaultRowHeight="14.25" x14ac:dyDescent="0.2"/>
  <cols>
    <col min="1" max="1" width="34.75" customWidth="1"/>
    <col min="2" max="2" width="7.25" customWidth="1"/>
    <col min="3" max="3" width="9" customWidth="1"/>
    <col min="4" max="4" width="2.375" customWidth="1"/>
    <col min="5" max="5" width="9" customWidth="1"/>
  </cols>
  <sheetData>
    <row r="1" spans="1:5" s="6" customFormat="1" ht="18" x14ac:dyDescent="0.25">
      <c r="A1" s="6" t="s">
        <v>37</v>
      </c>
      <c r="C1" s="7"/>
      <c r="D1" s="7"/>
      <c r="E1" s="17" t="s">
        <v>40</v>
      </c>
    </row>
    <row r="2" spans="1:5" ht="5.45" customHeight="1" x14ac:dyDescent="0.2">
      <c r="C2" s="4"/>
      <c r="D2" s="4"/>
    </row>
    <row r="3" spans="1:5" ht="15.75" thickBot="1" x14ac:dyDescent="0.3">
      <c r="A3" s="12" t="s">
        <v>38</v>
      </c>
      <c r="B3" s="13" t="s">
        <v>6</v>
      </c>
      <c r="C3" s="13" t="s">
        <v>7</v>
      </c>
      <c r="D3" s="13"/>
      <c r="E3" s="13" t="s">
        <v>8</v>
      </c>
    </row>
    <row r="4" spans="1:5" s="2" customFormat="1" ht="15" x14ac:dyDescent="0.25">
      <c r="A4" t="s">
        <v>14</v>
      </c>
      <c r="B4"/>
      <c r="C4" s="3">
        <v>0.28125</v>
      </c>
      <c r="D4" s="4"/>
      <c r="E4" s="18"/>
    </row>
    <row r="5" spans="1:5" x14ac:dyDescent="0.2">
      <c r="A5" t="s">
        <v>10</v>
      </c>
      <c r="B5" s="1">
        <v>30</v>
      </c>
      <c r="C5" s="3">
        <f>C4+0.25/24</f>
        <v>0.29166666666666669</v>
      </c>
      <c r="D5" s="4" t="s">
        <v>3</v>
      </c>
      <c r="E5" s="3">
        <f>C5+B5/60/24</f>
        <v>0.3125</v>
      </c>
    </row>
    <row r="6" spans="1:5" ht="15" x14ac:dyDescent="0.25">
      <c r="A6" s="2" t="s">
        <v>0</v>
      </c>
      <c r="B6" s="2"/>
      <c r="C6" s="3"/>
      <c r="D6" s="5"/>
      <c r="E6" s="3"/>
    </row>
    <row r="7" spans="1:5" x14ac:dyDescent="0.2">
      <c r="A7" t="s">
        <v>2</v>
      </c>
      <c r="B7" s="1">
        <v>10</v>
      </c>
      <c r="C7" s="3">
        <v>0.31944444444444448</v>
      </c>
      <c r="D7" s="5" t="s">
        <v>3</v>
      </c>
      <c r="E7" s="3">
        <f t="shared" ref="E7" si="0">C7+B7/60/24</f>
        <v>0.3263888888888889</v>
      </c>
    </row>
    <row r="8" spans="1:5" s="2" customFormat="1" ht="15" x14ac:dyDescent="0.25">
      <c r="A8" t="s">
        <v>34</v>
      </c>
      <c r="B8" s="1">
        <v>65</v>
      </c>
      <c r="C8" s="3">
        <f>E7</f>
        <v>0.3263888888888889</v>
      </c>
      <c r="D8" s="5" t="s">
        <v>3</v>
      </c>
      <c r="E8" s="3">
        <f t="shared" ref="E8:E14" si="1">C8+B8/60/24</f>
        <v>0.37152777777777779</v>
      </c>
    </row>
    <row r="9" spans="1:5" x14ac:dyDescent="0.2">
      <c r="A9" s="8" t="s">
        <v>1</v>
      </c>
      <c r="B9" s="9">
        <v>10</v>
      </c>
      <c r="C9" s="10">
        <f>E8</f>
        <v>0.37152777777777779</v>
      </c>
      <c r="D9" s="11" t="s">
        <v>3</v>
      </c>
      <c r="E9" s="10">
        <f t="shared" si="1"/>
        <v>0.37847222222222221</v>
      </c>
    </row>
    <row r="10" spans="1:5" x14ac:dyDescent="0.2">
      <c r="A10" t="s">
        <v>2</v>
      </c>
      <c r="B10" s="1">
        <v>10</v>
      </c>
      <c r="C10" s="3">
        <f>E9</f>
        <v>0.37847222222222221</v>
      </c>
      <c r="D10" s="5" t="s">
        <v>3</v>
      </c>
      <c r="E10" s="3">
        <f t="shared" ref="E10" si="2">C10+B10/60/24</f>
        <v>0.38541666666666663</v>
      </c>
    </row>
    <row r="11" spans="1:5" x14ac:dyDescent="0.2">
      <c r="A11" t="s">
        <v>35</v>
      </c>
      <c r="B11" s="1">
        <v>65</v>
      </c>
      <c r="C11" s="3">
        <f>E10</f>
        <v>0.38541666666666663</v>
      </c>
      <c r="D11" s="5" t="s">
        <v>3</v>
      </c>
      <c r="E11" s="3">
        <f t="shared" si="1"/>
        <v>0.43055555555555552</v>
      </c>
    </row>
    <row r="12" spans="1:5" x14ac:dyDescent="0.2">
      <c r="A12" s="8" t="s">
        <v>25</v>
      </c>
      <c r="B12" s="9">
        <v>20</v>
      </c>
      <c r="C12" s="10">
        <f>E11</f>
        <v>0.43055555555555552</v>
      </c>
      <c r="D12" s="11" t="s">
        <v>3</v>
      </c>
      <c r="E12" s="10">
        <f t="shared" si="1"/>
        <v>0.44444444444444442</v>
      </c>
    </row>
    <row r="13" spans="1:5" x14ac:dyDescent="0.2">
      <c r="A13" t="s">
        <v>9</v>
      </c>
      <c r="B13" s="1">
        <v>10</v>
      </c>
      <c r="C13" s="3">
        <f>+E11</f>
        <v>0.43055555555555552</v>
      </c>
      <c r="D13" s="5" t="s">
        <v>3</v>
      </c>
      <c r="E13" s="3">
        <f t="shared" si="1"/>
        <v>0.43749999999999994</v>
      </c>
    </row>
    <row r="14" spans="1:5" ht="15" x14ac:dyDescent="0.25">
      <c r="A14" s="2" t="s">
        <v>12</v>
      </c>
      <c r="B14" s="1">
        <f>15</f>
        <v>15</v>
      </c>
      <c r="C14" s="3">
        <f>E12</f>
        <v>0.44444444444444442</v>
      </c>
      <c r="D14" s="5" t="s">
        <v>3</v>
      </c>
      <c r="E14" s="3">
        <f t="shared" si="1"/>
        <v>0.4548611111111111</v>
      </c>
    </row>
    <row r="15" spans="1:5" ht="15" x14ac:dyDescent="0.25">
      <c r="A15" s="2" t="s">
        <v>5</v>
      </c>
      <c r="B15" s="1">
        <v>60</v>
      </c>
      <c r="C15" s="3">
        <f>E11</f>
        <v>0.43055555555555552</v>
      </c>
      <c r="D15" s="4" t="s">
        <v>3</v>
      </c>
      <c r="E15" s="3">
        <f>C15+B15/60/24</f>
        <v>0.47222222222222221</v>
      </c>
    </row>
    <row r="16" spans="1:5" x14ac:dyDescent="0.2">
      <c r="A16" t="s">
        <v>11</v>
      </c>
      <c r="B16" s="19">
        <v>20</v>
      </c>
      <c r="C16" s="3">
        <f>C18-0.5/24</f>
        <v>0.4513888888888889</v>
      </c>
      <c r="D16" s="4" t="s">
        <v>3</v>
      </c>
      <c r="E16" s="3">
        <f>C16+B16/60/24</f>
        <v>0.46527777777777779</v>
      </c>
    </row>
    <row r="17" spans="1:9" ht="15" x14ac:dyDescent="0.25">
      <c r="A17" s="2" t="s">
        <v>18</v>
      </c>
      <c r="B17" s="1"/>
      <c r="D17" s="4"/>
    </row>
    <row r="18" spans="1:9" x14ac:dyDescent="0.2">
      <c r="A18" t="s">
        <v>2</v>
      </c>
      <c r="B18" s="1">
        <v>10</v>
      </c>
      <c r="C18" s="3">
        <f>E15</f>
        <v>0.47222222222222221</v>
      </c>
      <c r="D18" s="5" t="s">
        <v>3</v>
      </c>
      <c r="E18" s="3">
        <f>C18+B18/60/24</f>
        <v>0.47916666666666663</v>
      </c>
    </row>
    <row r="19" spans="1:9" x14ac:dyDescent="0.2">
      <c r="A19" t="s">
        <v>36</v>
      </c>
      <c r="B19" s="1">
        <v>15</v>
      </c>
      <c r="C19" s="3">
        <f>E18</f>
        <v>0.47916666666666663</v>
      </c>
      <c r="D19" s="5" t="s">
        <v>3</v>
      </c>
      <c r="E19" s="3">
        <f>C19+B19/60/24</f>
        <v>0.48958333333333331</v>
      </c>
    </row>
    <row r="20" spans="1:9" x14ac:dyDescent="0.2">
      <c r="A20" t="s">
        <v>4</v>
      </c>
      <c r="B20" s="1">
        <v>75</v>
      </c>
      <c r="C20" s="3">
        <f>E19</f>
        <v>0.48958333333333331</v>
      </c>
      <c r="D20" s="5" t="s">
        <v>3</v>
      </c>
      <c r="E20" s="3">
        <f>C20+B20/60/24</f>
        <v>0.54166666666666663</v>
      </c>
    </row>
    <row r="21" spans="1:9" x14ac:dyDescent="0.2">
      <c r="A21" s="8" t="s">
        <v>25</v>
      </c>
      <c r="B21" s="9">
        <v>10</v>
      </c>
      <c r="C21" s="10">
        <f>E20</f>
        <v>0.54166666666666663</v>
      </c>
      <c r="D21" s="11" t="s">
        <v>3</v>
      </c>
      <c r="E21" s="10">
        <f>C21+B21/60/24</f>
        <v>0.54861111111111105</v>
      </c>
    </row>
    <row r="22" spans="1:9" ht="15" x14ac:dyDescent="0.25">
      <c r="A22" s="2" t="s">
        <v>19</v>
      </c>
      <c r="B22" s="1"/>
      <c r="D22" s="4"/>
    </row>
    <row r="23" spans="1:9" x14ac:dyDescent="0.2">
      <c r="A23" t="s">
        <v>2</v>
      </c>
      <c r="B23" s="1">
        <v>10</v>
      </c>
      <c r="C23" s="3">
        <f>E21</f>
        <v>0.54861111111111105</v>
      </c>
      <c r="D23" s="5" t="s">
        <v>3</v>
      </c>
      <c r="E23" s="3">
        <f>C23+B23/60/24</f>
        <v>0.55555555555555547</v>
      </c>
    </row>
    <row r="24" spans="1:9" x14ac:dyDescent="0.2">
      <c r="A24" t="s">
        <v>36</v>
      </c>
      <c r="B24" s="1">
        <v>15</v>
      </c>
      <c r="C24" s="3">
        <f>E23</f>
        <v>0.55555555555555547</v>
      </c>
      <c r="D24" s="5" t="s">
        <v>3</v>
      </c>
      <c r="E24" s="3">
        <f>C24+B24/60/24</f>
        <v>0.5659722222222221</v>
      </c>
    </row>
    <row r="25" spans="1:9" x14ac:dyDescent="0.2">
      <c r="A25" t="s">
        <v>20</v>
      </c>
      <c r="B25" s="1">
        <v>50</v>
      </c>
      <c r="C25" s="3">
        <f>E24</f>
        <v>0.5659722222222221</v>
      </c>
      <c r="D25" s="5" t="s">
        <v>3</v>
      </c>
      <c r="E25" s="3">
        <f>C25+B25/60/24</f>
        <v>0.60069444444444431</v>
      </c>
    </row>
    <row r="26" spans="1:9" x14ac:dyDescent="0.2">
      <c r="A26" s="8" t="s">
        <v>26</v>
      </c>
      <c r="B26" s="9">
        <v>10</v>
      </c>
      <c r="C26" s="10">
        <f>E25</f>
        <v>0.60069444444444431</v>
      </c>
      <c r="D26" s="11" t="s">
        <v>3</v>
      </c>
      <c r="E26" s="10">
        <f>C26+B26/60/24</f>
        <v>0.60763888888888873</v>
      </c>
      <c r="G26" s="18">
        <v>0.60763888888888895</v>
      </c>
      <c r="H26" t="s">
        <v>27</v>
      </c>
    </row>
    <row r="27" spans="1:9" ht="15" x14ac:dyDescent="0.25">
      <c r="A27" s="2" t="s">
        <v>21</v>
      </c>
      <c r="B27" s="1"/>
      <c r="C27" s="14"/>
      <c r="D27" s="15"/>
      <c r="E27" s="16" t="s">
        <v>22</v>
      </c>
      <c r="G27" s="18">
        <v>0.61597222222222225</v>
      </c>
      <c r="H27" t="s">
        <v>28</v>
      </c>
    </row>
    <row r="28" spans="1:9" x14ac:dyDescent="0.2">
      <c r="A28" t="s">
        <v>15</v>
      </c>
      <c r="B28" s="1">
        <v>30</v>
      </c>
      <c r="C28" s="3">
        <f>E26</f>
        <v>0.60763888888888873</v>
      </c>
      <c r="D28" s="5" t="s">
        <v>3</v>
      </c>
      <c r="E28" s="3">
        <f>C28+B28/60/24</f>
        <v>0.6284722222222221</v>
      </c>
      <c r="G28" s="20">
        <v>0.61944444444444446</v>
      </c>
      <c r="H28" s="21" t="s">
        <v>39</v>
      </c>
      <c r="I28" s="21"/>
    </row>
    <row r="29" spans="1:9" x14ac:dyDescent="0.2">
      <c r="A29" t="s">
        <v>24</v>
      </c>
      <c r="B29" s="1">
        <v>30</v>
      </c>
      <c r="C29" s="3">
        <f>E28</f>
        <v>0.6284722222222221</v>
      </c>
      <c r="D29" s="5" t="s">
        <v>3</v>
      </c>
      <c r="E29" s="3">
        <f>C29+B29/60/24</f>
        <v>0.64930555555555547</v>
      </c>
      <c r="G29" s="18">
        <v>0.62083333333333335</v>
      </c>
      <c r="H29" t="s">
        <v>29</v>
      </c>
    </row>
    <row r="30" spans="1:9" x14ac:dyDescent="0.2">
      <c r="A30" s="8" t="s">
        <v>1</v>
      </c>
      <c r="B30" s="9">
        <v>10</v>
      </c>
      <c r="C30" s="10">
        <f>E29</f>
        <v>0.64930555555555547</v>
      </c>
      <c r="D30" s="11" t="s">
        <v>3</v>
      </c>
      <c r="E30" s="10">
        <f>C30+B30/60/24</f>
        <v>0.65624999999999989</v>
      </c>
      <c r="G30" s="18">
        <v>0.62430555555555556</v>
      </c>
      <c r="H30" t="s">
        <v>33</v>
      </c>
    </row>
    <row r="31" spans="1:9" ht="15" x14ac:dyDescent="0.25">
      <c r="A31" s="2" t="s">
        <v>23</v>
      </c>
      <c r="B31" s="1"/>
      <c r="C31" s="14"/>
      <c r="D31" s="15"/>
      <c r="E31" s="16" t="s">
        <v>16</v>
      </c>
      <c r="G31" s="18">
        <v>0.62777777777777777</v>
      </c>
      <c r="H31" t="s">
        <v>31</v>
      </c>
    </row>
    <row r="32" spans="1:9" x14ac:dyDescent="0.2">
      <c r="A32" t="s">
        <v>15</v>
      </c>
      <c r="B32" s="1">
        <v>30</v>
      </c>
      <c r="C32" s="3">
        <f>E30</f>
        <v>0.65624999999999989</v>
      </c>
      <c r="D32" s="5" t="s">
        <v>3</v>
      </c>
      <c r="E32" s="3">
        <f>C32+B32/60/24</f>
        <v>0.67708333333333326</v>
      </c>
      <c r="G32" s="18">
        <v>0.62847222222222221</v>
      </c>
      <c r="H32" t="s">
        <v>32</v>
      </c>
    </row>
    <row r="33" spans="1:9" x14ac:dyDescent="0.2">
      <c r="A33" t="s">
        <v>17</v>
      </c>
      <c r="B33" s="1">
        <v>25</v>
      </c>
      <c r="C33" s="3">
        <f>E32</f>
        <v>0.67708333333333326</v>
      </c>
      <c r="D33" s="5" t="s">
        <v>3</v>
      </c>
      <c r="E33" s="3">
        <f>C33+B33/60/24</f>
        <v>0.69444444444444442</v>
      </c>
      <c r="G33" s="18"/>
    </row>
    <row r="34" spans="1:9" x14ac:dyDescent="0.2">
      <c r="A34" s="8" t="s">
        <v>1</v>
      </c>
      <c r="B34" s="9">
        <v>10</v>
      </c>
      <c r="C34" s="10">
        <f>E33</f>
        <v>0.69444444444444442</v>
      </c>
      <c r="D34" s="11" t="s">
        <v>3</v>
      </c>
      <c r="E34" s="10">
        <f t="shared" ref="E34" si="3">C34+B34/60/24</f>
        <v>0.70138888888888884</v>
      </c>
      <c r="G34" s="18">
        <v>0.65625</v>
      </c>
      <c r="H34" t="s">
        <v>27</v>
      </c>
    </row>
    <row r="35" spans="1:9" ht="15" x14ac:dyDescent="0.25">
      <c r="A35" s="2" t="s">
        <v>13</v>
      </c>
      <c r="B35" s="1">
        <v>15</v>
      </c>
      <c r="C35" s="3">
        <f>E34</f>
        <v>0.70138888888888884</v>
      </c>
      <c r="D35" s="5" t="s">
        <v>3</v>
      </c>
      <c r="E35" s="3">
        <f>C35+B35/60/24</f>
        <v>0.71180555555555547</v>
      </c>
      <c r="G35" s="22">
        <v>0.70624999999999993</v>
      </c>
      <c r="H35" t="s">
        <v>28</v>
      </c>
    </row>
    <row r="36" spans="1:9" x14ac:dyDescent="0.2">
      <c r="G36" s="20">
        <v>0.66805555555555562</v>
      </c>
      <c r="H36" s="21" t="s">
        <v>39</v>
      </c>
      <c r="I36" s="21"/>
    </row>
    <row r="37" spans="1:9" x14ac:dyDescent="0.2">
      <c r="G37" s="18">
        <v>0.67152777777777783</v>
      </c>
      <c r="H37" t="s">
        <v>29</v>
      </c>
    </row>
    <row r="38" spans="1:9" x14ac:dyDescent="0.2">
      <c r="G38" s="18">
        <v>0.67499999999999993</v>
      </c>
      <c r="H38" t="s">
        <v>30</v>
      </c>
    </row>
    <row r="39" spans="1:9" x14ac:dyDescent="0.2">
      <c r="G39" s="18">
        <v>0.67638888888888893</v>
      </c>
      <c r="H39" t="s">
        <v>31</v>
      </c>
    </row>
    <row r="40" spans="1:9" x14ac:dyDescent="0.2">
      <c r="G40" s="18">
        <v>0.67708333333333337</v>
      </c>
      <c r="H40" t="s">
        <v>32</v>
      </c>
    </row>
    <row r="45" spans="1:9" x14ac:dyDescent="0.2">
      <c r="G45" s="18"/>
    </row>
    <row r="46" spans="1:9" x14ac:dyDescent="0.2">
      <c r="G46" s="18"/>
    </row>
    <row r="47" spans="1:9" x14ac:dyDescent="0.2">
      <c r="G47" s="18"/>
    </row>
    <row r="48" spans="1:9" x14ac:dyDescent="0.2">
      <c r="G48" s="18"/>
    </row>
    <row r="49" spans="7:7" x14ac:dyDescent="0.2">
      <c r="G49" s="18"/>
    </row>
    <row r="50" spans="7:7" x14ac:dyDescent="0.2">
      <c r="G50" s="18"/>
    </row>
  </sheetData>
  <printOptions horizontalCentered="1"/>
  <pageMargins left="0.70866141732283472" right="0.70866141732283472" top="0.6692913385826772" bottom="0.59055118110236227" header="0.31496062992125984" footer="0.23622047244094491"/>
  <pageSetup paperSize="9" scale="91" orientation="landscape" horizontalDpi="4294967293" verticalDpi="4294967293" r:id="rId1"/>
  <headerFooter scaleWithDoc="0"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 Bösch</dc:creator>
  <cp:lastModifiedBy>Marcel Schilliger</cp:lastModifiedBy>
  <cp:lastPrinted>2022-09-10T20:45:16Z</cp:lastPrinted>
  <dcterms:created xsi:type="dcterms:W3CDTF">2017-01-13T18:10:33Z</dcterms:created>
  <dcterms:modified xsi:type="dcterms:W3CDTF">2023-09-01T21:03:27Z</dcterms:modified>
</cp:coreProperties>
</file>